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3F4BA3FD-61F6-440B-A2EA-1D43FF25AB4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 l="1"/>
  <c r="C36" i="3" l="1"/>
  <c r="B34" i="6"/>
  <c r="B33" i="6"/>
  <c r="B32" i="6"/>
  <c r="B34" i="5"/>
  <c r="B33" i="5"/>
  <c r="B34" i="4"/>
  <c r="B33" i="4"/>
  <c r="B34" i="3"/>
  <c r="B33" i="3"/>
  <c r="B32" i="3"/>
  <c r="B32" i="5"/>
  <c r="B31" i="5"/>
  <c r="B30" i="5"/>
  <c r="B29" i="5"/>
  <c r="B32" i="4"/>
  <c r="B31" i="4"/>
  <c r="B30" i="4" l="1"/>
  <c r="B29" i="4"/>
  <c r="B31" i="6"/>
  <c r="B30" i="6"/>
  <c r="B29" i="6"/>
  <c r="B31" i="3"/>
  <c r="B30" i="3"/>
  <c r="B29" i="3"/>
  <c r="B28" i="4"/>
  <c r="B27" i="4"/>
  <c r="B28" i="3"/>
  <c r="B28" i="5"/>
  <c r="B28" i="6"/>
  <c r="B27" i="6" l="1"/>
  <c r="B26" i="6"/>
  <c r="B25" i="6"/>
  <c r="B24" i="6"/>
  <c r="B23" i="6"/>
  <c r="B22" i="6"/>
  <c r="B27" i="5"/>
  <c r="B26" i="5"/>
  <c r="B25" i="5"/>
  <c r="B24" i="5"/>
  <c r="B23" i="5"/>
  <c r="B22" i="5"/>
  <c r="B21" i="5"/>
  <c r="B20" i="5"/>
  <c r="B26" i="4"/>
  <c r="B25" i="4"/>
  <c r="B24" i="4"/>
  <c r="B23" i="4"/>
  <c r="B22" i="4"/>
  <c r="B21" i="4"/>
  <c r="B20" i="4"/>
  <c r="B27" i="3"/>
  <c r="B26" i="3"/>
  <c r="B25" i="3"/>
  <c r="B24" i="3"/>
  <c r="B23" i="3"/>
  <c r="B22" i="3"/>
  <c r="B21" i="3"/>
  <c r="B20" i="3"/>
  <c r="B21" i="6"/>
  <c r="B20" i="6"/>
  <c r="B19" i="6" l="1"/>
  <c r="B18" i="6"/>
  <c r="B19" i="5"/>
  <c r="B18" i="5"/>
  <c r="B19" i="3"/>
  <c r="B18" i="3"/>
  <c r="B19" i="4"/>
  <c r="B18" i="4"/>
  <c r="B17" i="4"/>
  <c r="B16" i="4"/>
  <c r="B17" i="6" l="1"/>
  <c r="B16" i="6"/>
  <c r="B15" i="6"/>
  <c r="B14" i="6"/>
  <c r="B13" i="6"/>
  <c r="B17" i="5"/>
  <c r="B16" i="5"/>
  <c r="B15" i="5"/>
  <c r="B14" i="5"/>
  <c r="B13" i="5"/>
  <c r="B15" i="4"/>
  <c r="B14" i="4"/>
  <c r="B13" i="4"/>
  <c r="B17" i="3"/>
  <c r="B16" i="3"/>
  <c r="B15" i="3"/>
  <c r="B14" i="3"/>
  <c r="B13" i="3"/>
  <c r="B12" i="5"/>
  <c r="B12" i="3"/>
  <c r="B12" i="6"/>
  <c r="B12" i="4"/>
  <c r="B6" i="6" l="1"/>
  <c r="B7" i="6"/>
  <c r="B8" i="6"/>
  <c r="B9" i="6"/>
  <c r="B10" i="6"/>
  <c r="B11" i="6"/>
  <c r="B7" i="5"/>
  <c r="B8" i="5"/>
  <c r="B9" i="5"/>
  <c r="B10" i="5"/>
  <c r="B11" i="5"/>
  <c r="B6" i="4"/>
  <c r="B7" i="4"/>
  <c r="B8" i="4"/>
  <c r="B9" i="4"/>
  <c r="B10" i="4"/>
  <c r="B11" i="4"/>
  <c r="B7" i="3"/>
  <c r="B8" i="3"/>
  <c r="B9" i="3"/>
  <c r="B10" i="3"/>
  <c r="B11" i="3"/>
  <c r="B5" i="6"/>
  <c r="B4" i="6"/>
  <c r="B5" i="4"/>
  <c r="B4" i="4"/>
  <c r="B5" i="5"/>
  <c r="B6" i="5"/>
  <c r="B4" i="5"/>
  <c r="B5" i="3"/>
  <c r="B6" i="3"/>
  <c r="B4" i="3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<sst xmlns="http://schemas.openxmlformats.org/spreadsheetml/2006/main" count="253" uniqueCount="40">
  <si>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</si>
  <si>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</si>
  <si>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</si>
  <si>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</si>
  <si>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</si>
  <si>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</si>
  <si>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</si>
  <si>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</si>
  <si>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</si>
  <si>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</si>
  <si>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</si>
  <si>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</si>
  <si>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</si>
  <si>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</si>
  <si>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</si>
  <si>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</si>
  <si>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</si>
  <si>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</si>
  <si>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</si>
  <si>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</si>
  <si>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</si>
  <si>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</si>
  <si>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</si>
  <si>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</si>
  <si>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</si>
  <si>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</si>
  <si>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</si>
  <si>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25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</si>
  <si>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</si>
  <si>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</si>
  <si>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</si>
  <si>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</si>
  <si>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</si>
  <si>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</si>
  <si>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</si>
  <si>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</si>
  <si>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</si>
  <si>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</si>
  <si>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</si>
  <si>
    <t>Due to malfunctioning in inlet flowmeter, cumulative readings from SCADA reports are considered for calculatiing inlet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</si>
</sst>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5" fontId="12" fillId="0" borderId="25" xfId="0" applyNumberFormat="1" applyFont="1" applyBorder="1" applyAlignment="1">
      <alignment horizontal="center" vertical="center" wrapText="1"/>
    </xf>
    <xf numFmtId="15" fontId="12" fillId="0" borderId="26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left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31" xfId="0" applyFont="1" applyFill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/>
    </xf>
    <xf numFmtId="15" fontId="12" fillId="0" borderId="27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0" fillId="0" borderId="7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15" borderId="17" xfId="0" applyNumberForma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60960</xdr:rowOff>
    </xdr:from>
    <xdr:to>
      <xdr:col>16</xdr:col>
      <xdr:colOff>1493520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2970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423183</xdr:colOff>
      <xdr:row>0</xdr:row>
      <xdr:rowOff>60961</xdr:rowOff>
    </xdr:from>
    <xdr:to>
      <xdr:col>16</xdr:col>
      <xdr:colOff>1516304</xdr:colOff>
      <xdr:row>0</xdr:row>
      <xdr:rowOff>783709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67001" y="60961"/>
          <a:ext cx="1824333" cy="7227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workbookViewId="0">
      <selection activeCell="Q40" sqref="Q40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31.33203125" customWidth="1"/>
  </cols>
  <sheetData>
    <row r="1" spans="1:46" ht="69.75" customHeight="1" thickBot="1" x14ac:dyDescent="0.6">
      <c r="A1" s="55" t="s">
        <v>25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21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0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7">
        <v>45200</v>
      </c>
      <c r="B4" s="36">
        <f>C4*1000</f>
        <v>61850</v>
      </c>
      <c r="C4" s="48">
        <v>61.85</v>
      </c>
      <c r="D4" s="48">
        <v>7.21</v>
      </c>
      <c r="E4" s="48">
        <v>7.74</v>
      </c>
      <c r="F4" s="36">
        <v>130</v>
      </c>
      <c r="G4" s="36">
        <v>16</v>
      </c>
      <c r="H4" s="36">
        <v>312</v>
      </c>
      <c r="I4" s="36">
        <v>40</v>
      </c>
      <c r="J4" s="36">
        <v>262</v>
      </c>
      <c r="K4" s="36">
        <v>23</v>
      </c>
      <c r="L4" s="36" t="s">
        <v>36</v>
      </c>
      <c r="M4" s="36">
        <v>700</v>
      </c>
      <c r="N4" s="36">
        <v>0.3</v>
      </c>
      <c r="O4" s="48">
        <v>24.17</v>
      </c>
      <c r="P4" s="36">
        <v>1400000</v>
      </c>
      <c r="Q4" s="34"/>
    </row>
    <row r="5" spans="1:46" x14ac:dyDescent="0.3">
      <c r="A5" s="40">
        <v>45201</v>
      </c>
      <c r="B5" s="19">
        <f t="shared" ref="B5:B34" si="0">C5*1000</f>
        <v>61800</v>
      </c>
      <c r="C5" s="33">
        <v>61.8</v>
      </c>
      <c r="D5" s="33">
        <v>7.18</v>
      </c>
      <c r="E5" s="33">
        <v>7.76</v>
      </c>
      <c r="F5" s="19">
        <v>140</v>
      </c>
      <c r="G5" s="19">
        <v>17</v>
      </c>
      <c r="H5" s="19">
        <v>304</v>
      </c>
      <c r="I5" s="19">
        <v>44</v>
      </c>
      <c r="J5" s="19">
        <v>272</v>
      </c>
      <c r="K5" s="19">
        <v>25</v>
      </c>
      <c r="L5" s="19" t="s">
        <v>36</v>
      </c>
      <c r="M5" s="19">
        <v>600</v>
      </c>
      <c r="N5" s="19">
        <v>0.3</v>
      </c>
      <c r="O5" s="33">
        <v>23.78</v>
      </c>
      <c r="P5" s="19">
        <v>1300000</v>
      </c>
      <c r="Q5" s="16"/>
    </row>
    <row r="6" spans="1:46" x14ac:dyDescent="0.3">
      <c r="A6" s="40">
        <v>45202</v>
      </c>
      <c r="B6" s="19">
        <f t="shared" si="0"/>
        <v>63700</v>
      </c>
      <c r="C6" s="33">
        <v>63.7</v>
      </c>
      <c r="D6" s="33">
        <v>7.28</v>
      </c>
      <c r="E6" s="33">
        <v>7.67</v>
      </c>
      <c r="F6" s="19">
        <v>125</v>
      </c>
      <c r="G6" s="19">
        <v>14</v>
      </c>
      <c r="H6" s="19">
        <v>316</v>
      </c>
      <c r="I6" s="19">
        <v>40</v>
      </c>
      <c r="J6" s="19">
        <v>268</v>
      </c>
      <c r="K6" s="19">
        <v>24</v>
      </c>
      <c r="L6" s="19" t="s">
        <v>36</v>
      </c>
      <c r="M6" s="19">
        <v>400</v>
      </c>
      <c r="N6" s="19">
        <v>0.2</v>
      </c>
      <c r="O6" s="33">
        <v>24.04</v>
      </c>
      <c r="P6" s="19">
        <v>1400000</v>
      </c>
      <c r="Q6" s="16"/>
    </row>
    <row r="7" spans="1:46" x14ac:dyDescent="0.3">
      <c r="A7" s="40">
        <v>45203</v>
      </c>
      <c r="B7" s="19">
        <f t="shared" si="0"/>
        <v>66200</v>
      </c>
      <c r="C7" s="33">
        <v>66.2</v>
      </c>
      <c r="D7" s="33">
        <v>7.16</v>
      </c>
      <c r="E7" s="33">
        <v>7.7</v>
      </c>
      <c r="F7" s="19">
        <v>135</v>
      </c>
      <c r="G7" s="19">
        <v>16</v>
      </c>
      <c r="H7" s="19">
        <v>300</v>
      </c>
      <c r="I7" s="19">
        <v>40</v>
      </c>
      <c r="J7" s="19">
        <v>258</v>
      </c>
      <c r="K7" s="19">
        <v>22</v>
      </c>
      <c r="L7" s="19" t="s">
        <v>36</v>
      </c>
      <c r="M7" s="19">
        <v>600</v>
      </c>
      <c r="N7" s="19">
        <v>0.3</v>
      </c>
      <c r="O7" s="33">
        <v>22.99</v>
      </c>
      <c r="P7" s="19">
        <v>1700000</v>
      </c>
      <c r="Q7" s="16"/>
    </row>
    <row r="8" spans="1:46" x14ac:dyDescent="0.3">
      <c r="A8" s="40">
        <v>45204</v>
      </c>
      <c r="B8" s="19">
        <f t="shared" si="0"/>
        <v>63750</v>
      </c>
      <c r="C8" s="33">
        <v>63.75</v>
      </c>
      <c r="D8" s="33">
        <v>7.21</v>
      </c>
      <c r="E8" s="33">
        <v>7.74</v>
      </c>
      <c r="F8" s="19">
        <v>130</v>
      </c>
      <c r="G8" s="19">
        <v>15</v>
      </c>
      <c r="H8" s="19">
        <v>320</v>
      </c>
      <c r="I8" s="19">
        <v>44</v>
      </c>
      <c r="J8" s="19">
        <v>272</v>
      </c>
      <c r="K8" s="19">
        <v>24</v>
      </c>
      <c r="L8" s="19" t="s">
        <v>36</v>
      </c>
      <c r="M8" s="19">
        <v>500</v>
      </c>
      <c r="N8" s="19">
        <v>0.2</v>
      </c>
      <c r="O8" s="33">
        <v>22.88</v>
      </c>
      <c r="P8" s="19">
        <v>1300000</v>
      </c>
      <c r="Q8" s="16"/>
    </row>
    <row r="9" spans="1:46" x14ac:dyDescent="0.3">
      <c r="A9" s="40">
        <v>45205</v>
      </c>
      <c r="B9" s="19">
        <f t="shared" si="0"/>
        <v>63260</v>
      </c>
      <c r="C9" s="33">
        <v>63.26</v>
      </c>
      <c r="D9" s="33">
        <v>7.24</v>
      </c>
      <c r="E9" s="33">
        <v>7.8</v>
      </c>
      <c r="F9" s="19">
        <v>130</v>
      </c>
      <c r="G9" s="19">
        <v>16</v>
      </c>
      <c r="H9" s="19">
        <v>312</v>
      </c>
      <c r="I9" s="19">
        <v>40</v>
      </c>
      <c r="J9" s="19">
        <v>266</v>
      </c>
      <c r="K9" s="19">
        <v>25</v>
      </c>
      <c r="L9" s="19" t="s">
        <v>36</v>
      </c>
      <c r="M9" s="19">
        <v>700</v>
      </c>
      <c r="N9" s="19">
        <v>0.3</v>
      </c>
      <c r="O9" s="33">
        <v>23.57</v>
      </c>
      <c r="P9" s="19">
        <v>1700000</v>
      </c>
      <c r="Q9" s="16"/>
    </row>
    <row r="10" spans="1:46" x14ac:dyDescent="0.3">
      <c r="A10" s="40">
        <v>45206</v>
      </c>
      <c r="B10" s="19">
        <f t="shared" si="0"/>
        <v>60250</v>
      </c>
      <c r="C10" s="33">
        <v>60.25</v>
      </c>
      <c r="D10" s="33">
        <v>7.21</v>
      </c>
      <c r="E10" s="33">
        <v>7.78</v>
      </c>
      <c r="F10" s="19">
        <v>140</v>
      </c>
      <c r="G10" s="19">
        <v>18</v>
      </c>
      <c r="H10" s="19">
        <v>316</v>
      </c>
      <c r="I10" s="19">
        <v>44</v>
      </c>
      <c r="J10" s="19">
        <v>278</v>
      </c>
      <c r="K10" s="19">
        <v>25</v>
      </c>
      <c r="L10" s="19" t="s">
        <v>36</v>
      </c>
      <c r="M10" s="19">
        <v>400</v>
      </c>
      <c r="N10" s="19">
        <v>0.3</v>
      </c>
      <c r="O10" s="33">
        <v>22.99</v>
      </c>
      <c r="P10" s="19">
        <v>1100000</v>
      </c>
      <c r="Q10" s="16"/>
    </row>
    <row r="11" spans="1:46" x14ac:dyDescent="0.3">
      <c r="A11" s="40">
        <v>45207</v>
      </c>
      <c r="B11" s="19">
        <f t="shared" si="0"/>
        <v>62650</v>
      </c>
      <c r="C11" s="33">
        <v>62.65</v>
      </c>
      <c r="D11" s="33">
        <v>7.19</v>
      </c>
      <c r="E11" s="33">
        <v>7.76</v>
      </c>
      <c r="F11" s="19">
        <v>135</v>
      </c>
      <c r="G11" s="19">
        <v>15</v>
      </c>
      <c r="H11" s="19">
        <v>296</v>
      </c>
      <c r="I11" s="19">
        <v>36</v>
      </c>
      <c r="J11" s="19">
        <v>254</v>
      </c>
      <c r="K11" s="19">
        <v>23</v>
      </c>
      <c r="L11" s="19" t="s">
        <v>36</v>
      </c>
      <c r="M11" s="19">
        <v>600</v>
      </c>
      <c r="N11" s="19">
        <v>0.2</v>
      </c>
      <c r="O11" s="33">
        <v>24.37</v>
      </c>
      <c r="P11" s="19">
        <v>1400000</v>
      </c>
      <c r="Q11" s="16"/>
    </row>
    <row r="12" spans="1:46" x14ac:dyDescent="0.3">
      <c r="A12" s="40">
        <v>45208</v>
      </c>
      <c r="B12" s="19">
        <f t="shared" si="0"/>
        <v>62750</v>
      </c>
      <c r="C12" s="33">
        <v>62.75</v>
      </c>
      <c r="D12" s="33">
        <v>7.26</v>
      </c>
      <c r="E12" s="33">
        <v>7.82</v>
      </c>
      <c r="F12" s="19">
        <v>140</v>
      </c>
      <c r="G12" s="19">
        <v>16</v>
      </c>
      <c r="H12" s="19">
        <v>304</v>
      </c>
      <c r="I12" s="19">
        <v>40</v>
      </c>
      <c r="J12" s="19">
        <v>266</v>
      </c>
      <c r="K12" s="19">
        <v>24</v>
      </c>
      <c r="L12" s="19" t="s">
        <v>36</v>
      </c>
      <c r="M12" s="19">
        <v>600</v>
      </c>
      <c r="N12" s="19">
        <v>0.3</v>
      </c>
      <c r="O12" s="33">
        <v>24.16</v>
      </c>
      <c r="P12" s="19">
        <v>1700000</v>
      </c>
      <c r="Q12" s="16"/>
    </row>
    <row r="13" spans="1:46" x14ac:dyDescent="0.3">
      <c r="A13" s="40">
        <v>45209</v>
      </c>
      <c r="B13" s="19">
        <f t="shared" si="0"/>
        <v>62600</v>
      </c>
      <c r="C13" s="33">
        <v>62.6</v>
      </c>
      <c r="D13" s="33">
        <v>7.22</v>
      </c>
      <c r="E13" s="33">
        <v>7.74</v>
      </c>
      <c r="F13" s="19">
        <v>130</v>
      </c>
      <c r="G13" s="19">
        <v>16</v>
      </c>
      <c r="H13" s="19">
        <v>316</v>
      </c>
      <c r="I13" s="19">
        <v>44</v>
      </c>
      <c r="J13" s="19">
        <v>272</v>
      </c>
      <c r="K13" s="19">
        <v>25</v>
      </c>
      <c r="L13" s="19" t="s">
        <v>36</v>
      </c>
      <c r="M13" s="19">
        <v>500</v>
      </c>
      <c r="N13" s="19">
        <v>0.3</v>
      </c>
      <c r="O13" s="33">
        <v>23.75</v>
      </c>
      <c r="P13" s="19">
        <v>1400000</v>
      </c>
      <c r="Q13" s="16"/>
    </row>
    <row r="14" spans="1:46" x14ac:dyDescent="0.3">
      <c r="A14" s="40">
        <v>45210</v>
      </c>
      <c r="B14" s="19">
        <f t="shared" si="0"/>
        <v>61600</v>
      </c>
      <c r="C14" s="33">
        <v>61.6</v>
      </c>
      <c r="D14" s="33">
        <v>7.18</v>
      </c>
      <c r="E14" s="33">
        <v>7.78</v>
      </c>
      <c r="F14" s="19">
        <v>145</v>
      </c>
      <c r="G14" s="19">
        <v>18</v>
      </c>
      <c r="H14" s="19">
        <v>320</v>
      </c>
      <c r="I14" s="19">
        <v>44</v>
      </c>
      <c r="J14" s="19">
        <v>270</v>
      </c>
      <c r="K14" s="19">
        <v>24</v>
      </c>
      <c r="L14" s="19" t="s">
        <v>36</v>
      </c>
      <c r="M14" s="19">
        <v>400</v>
      </c>
      <c r="N14" s="19">
        <v>0.2</v>
      </c>
      <c r="O14" s="33">
        <v>24.5</v>
      </c>
      <c r="P14" s="19">
        <v>1300000</v>
      </c>
      <c r="Q14" s="16"/>
      <c r="S14" t="s">
        <v>37</v>
      </c>
    </row>
    <row r="15" spans="1:46" x14ac:dyDescent="0.3">
      <c r="A15" s="40">
        <v>45211</v>
      </c>
      <c r="B15" s="19">
        <f t="shared" si="0"/>
        <v>61320</v>
      </c>
      <c r="C15" s="33">
        <v>61.32</v>
      </c>
      <c r="D15" s="33">
        <v>7.21</v>
      </c>
      <c r="E15" s="33">
        <v>7.76</v>
      </c>
      <c r="F15" s="19">
        <v>140</v>
      </c>
      <c r="G15" s="19">
        <v>17</v>
      </c>
      <c r="H15" s="19">
        <v>308</v>
      </c>
      <c r="I15" s="19">
        <v>40</v>
      </c>
      <c r="J15" s="19">
        <v>251</v>
      </c>
      <c r="K15" s="19">
        <v>22</v>
      </c>
      <c r="L15" s="19" t="s">
        <v>36</v>
      </c>
      <c r="M15" s="19">
        <v>700</v>
      </c>
      <c r="N15" s="19">
        <v>0.3</v>
      </c>
      <c r="O15" s="33">
        <v>23.54</v>
      </c>
      <c r="P15" s="19">
        <v>1400000</v>
      </c>
      <c r="Q15" s="16"/>
    </row>
    <row r="16" spans="1:46" x14ac:dyDescent="0.3">
      <c r="A16" s="40">
        <v>45212</v>
      </c>
      <c r="B16" s="19">
        <f t="shared" si="0"/>
        <v>62430</v>
      </c>
      <c r="C16" s="33">
        <v>62.43</v>
      </c>
      <c r="D16" s="33">
        <v>7.16</v>
      </c>
      <c r="E16" s="33">
        <v>7.68</v>
      </c>
      <c r="F16" s="19">
        <v>130</v>
      </c>
      <c r="G16" s="19">
        <v>15</v>
      </c>
      <c r="H16" s="19">
        <v>312</v>
      </c>
      <c r="I16" s="19">
        <v>44</v>
      </c>
      <c r="J16" s="19">
        <v>272</v>
      </c>
      <c r="K16" s="19">
        <v>23</v>
      </c>
      <c r="L16" s="19" t="s">
        <v>36</v>
      </c>
      <c r="M16" s="19">
        <v>500</v>
      </c>
      <c r="N16" s="19">
        <v>0.3</v>
      </c>
      <c r="O16" s="33">
        <v>22.85</v>
      </c>
      <c r="P16" s="19">
        <v>1700000</v>
      </c>
      <c r="Q16" s="16"/>
    </row>
    <row r="17" spans="1:17" x14ac:dyDescent="0.3">
      <c r="A17" s="40">
        <v>45213</v>
      </c>
      <c r="B17" s="19">
        <f t="shared" si="0"/>
        <v>61120</v>
      </c>
      <c r="C17" s="33">
        <v>61.12</v>
      </c>
      <c r="D17" s="33">
        <v>7.13</v>
      </c>
      <c r="E17" s="33">
        <v>7.72</v>
      </c>
      <c r="F17" s="19">
        <v>145</v>
      </c>
      <c r="G17" s="19">
        <v>17</v>
      </c>
      <c r="H17" s="19">
        <v>300</v>
      </c>
      <c r="I17" s="19">
        <v>40</v>
      </c>
      <c r="J17" s="19">
        <v>267</v>
      </c>
      <c r="K17" s="19">
        <v>22</v>
      </c>
      <c r="L17" s="19" t="s">
        <v>36</v>
      </c>
      <c r="M17" s="19">
        <v>600</v>
      </c>
      <c r="N17" s="19">
        <v>0.3</v>
      </c>
      <c r="O17" s="33">
        <v>22.99</v>
      </c>
      <c r="P17" s="19">
        <v>1300000</v>
      </c>
      <c r="Q17" s="16"/>
    </row>
    <row r="18" spans="1:17" x14ac:dyDescent="0.3">
      <c r="A18" s="40">
        <v>45214</v>
      </c>
      <c r="B18" s="19">
        <f t="shared" si="0"/>
        <v>62500</v>
      </c>
      <c r="C18" s="33">
        <v>62.5</v>
      </c>
      <c r="D18" s="33">
        <v>7.16</v>
      </c>
      <c r="E18" s="33">
        <v>7.78</v>
      </c>
      <c r="F18" s="19">
        <v>140</v>
      </c>
      <c r="G18" s="19">
        <v>17</v>
      </c>
      <c r="H18" s="19">
        <v>320</v>
      </c>
      <c r="I18" s="19">
        <v>44</v>
      </c>
      <c r="J18" s="19">
        <v>254</v>
      </c>
      <c r="K18" s="19">
        <v>24</v>
      </c>
      <c r="L18" s="19" t="s">
        <v>36</v>
      </c>
      <c r="M18" s="19">
        <v>400</v>
      </c>
      <c r="N18" s="19">
        <v>0.2</v>
      </c>
      <c r="O18" s="33">
        <v>24.97</v>
      </c>
      <c r="P18" s="19">
        <v>1400000</v>
      </c>
      <c r="Q18" s="16"/>
    </row>
    <row r="19" spans="1:17" x14ac:dyDescent="0.3">
      <c r="A19" s="40">
        <v>45215</v>
      </c>
      <c r="B19" s="19">
        <f t="shared" si="0"/>
        <v>61580</v>
      </c>
      <c r="C19" s="33">
        <v>61.58</v>
      </c>
      <c r="D19" s="33">
        <v>7.14</v>
      </c>
      <c r="E19" s="33">
        <v>7.72</v>
      </c>
      <c r="F19" s="19">
        <v>130</v>
      </c>
      <c r="G19" s="19">
        <v>15</v>
      </c>
      <c r="H19" s="19">
        <v>304</v>
      </c>
      <c r="I19" s="19">
        <v>36</v>
      </c>
      <c r="J19" s="19">
        <v>258</v>
      </c>
      <c r="K19" s="19">
        <v>25</v>
      </c>
      <c r="L19" s="19" t="s">
        <v>36</v>
      </c>
      <c r="M19" s="19">
        <v>500</v>
      </c>
      <c r="N19" s="19">
        <v>0.2</v>
      </c>
      <c r="O19" s="33">
        <v>24.32</v>
      </c>
      <c r="P19" s="19">
        <v>1300000</v>
      </c>
      <c r="Q19" s="16"/>
    </row>
    <row r="20" spans="1:17" x14ac:dyDescent="0.3">
      <c r="A20" s="40">
        <v>45216</v>
      </c>
      <c r="B20" s="19">
        <f t="shared" si="0"/>
        <v>61350</v>
      </c>
      <c r="C20" s="33">
        <v>61.35</v>
      </c>
      <c r="D20" s="33">
        <v>7.22</v>
      </c>
      <c r="E20" s="33">
        <v>7.68</v>
      </c>
      <c r="F20" s="19">
        <v>135</v>
      </c>
      <c r="G20" s="19">
        <v>16</v>
      </c>
      <c r="H20" s="19">
        <v>296</v>
      </c>
      <c r="I20" s="19">
        <v>40</v>
      </c>
      <c r="J20" s="19">
        <v>248</v>
      </c>
      <c r="K20" s="19">
        <v>23</v>
      </c>
      <c r="L20" s="19" t="s">
        <v>36</v>
      </c>
      <c r="M20" s="19">
        <v>700</v>
      </c>
      <c r="N20" s="19">
        <v>0.3</v>
      </c>
      <c r="O20" s="33">
        <v>23.8</v>
      </c>
      <c r="P20" s="19">
        <v>1700000</v>
      </c>
      <c r="Q20" s="16"/>
    </row>
    <row r="21" spans="1:17" x14ac:dyDescent="0.3">
      <c r="A21" s="40">
        <v>45217</v>
      </c>
      <c r="B21" s="19">
        <f t="shared" si="0"/>
        <v>58800</v>
      </c>
      <c r="C21" s="33">
        <v>58.8</v>
      </c>
      <c r="D21" s="33">
        <v>7.19</v>
      </c>
      <c r="E21" s="33">
        <v>7.74</v>
      </c>
      <c r="F21" s="19">
        <v>145</v>
      </c>
      <c r="G21" s="19">
        <v>18</v>
      </c>
      <c r="H21" s="19">
        <v>324</v>
      </c>
      <c r="I21" s="19">
        <v>44</v>
      </c>
      <c r="J21" s="19">
        <v>269</v>
      </c>
      <c r="K21" s="19">
        <v>24</v>
      </c>
      <c r="L21" s="19" t="s">
        <v>36</v>
      </c>
      <c r="M21" s="19">
        <v>400</v>
      </c>
      <c r="N21" s="19">
        <v>0.3</v>
      </c>
      <c r="O21" s="33">
        <v>24.68</v>
      </c>
      <c r="P21" s="19">
        <v>1300000</v>
      </c>
      <c r="Q21" s="16"/>
    </row>
    <row r="22" spans="1:17" x14ac:dyDescent="0.3">
      <c r="A22" s="40">
        <v>45218</v>
      </c>
      <c r="B22" s="19">
        <f t="shared" si="0"/>
        <v>61340</v>
      </c>
      <c r="C22" s="33">
        <v>61.34</v>
      </c>
      <c r="D22" s="33">
        <v>7.22</v>
      </c>
      <c r="E22" s="33">
        <v>7.84</v>
      </c>
      <c r="F22" s="19">
        <v>130</v>
      </c>
      <c r="G22" s="19">
        <v>16</v>
      </c>
      <c r="H22" s="19">
        <v>344</v>
      </c>
      <c r="I22" s="19">
        <v>40</v>
      </c>
      <c r="J22" s="19">
        <v>280</v>
      </c>
      <c r="K22" s="19">
        <v>25</v>
      </c>
      <c r="L22" s="19" t="s">
        <v>36</v>
      </c>
      <c r="M22" s="19">
        <v>600</v>
      </c>
      <c r="N22" s="19">
        <v>0.3</v>
      </c>
      <c r="O22" s="33">
        <v>22.41</v>
      </c>
      <c r="P22" s="19">
        <v>1400000</v>
      </c>
      <c r="Q22" s="16"/>
    </row>
    <row r="23" spans="1:17" x14ac:dyDescent="0.3">
      <c r="A23" s="40">
        <v>45219</v>
      </c>
      <c r="B23" s="19">
        <f t="shared" si="0"/>
        <v>63030</v>
      </c>
      <c r="C23" s="33">
        <v>63.03</v>
      </c>
      <c r="D23" s="33">
        <v>7.26</v>
      </c>
      <c r="E23" s="33">
        <v>7.78</v>
      </c>
      <c r="F23" s="19">
        <v>140</v>
      </c>
      <c r="G23" s="19">
        <v>16</v>
      </c>
      <c r="H23" s="19">
        <v>320</v>
      </c>
      <c r="I23" s="19">
        <v>36</v>
      </c>
      <c r="J23" s="19">
        <v>268</v>
      </c>
      <c r="K23" s="19">
        <v>23</v>
      </c>
      <c r="L23" s="19" t="s">
        <v>36</v>
      </c>
      <c r="M23" s="19">
        <v>500</v>
      </c>
      <c r="N23" s="19">
        <v>0.2</v>
      </c>
      <c r="O23" s="33">
        <v>23.64</v>
      </c>
      <c r="P23" s="19">
        <v>1700000</v>
      </c>
      <c r="Q23" s="16"/>
    </row>
    <row r="24" spans="1:17" x14ac:dyDescent="0.3">
      <c r="A24" s="40">
        <v>45220</v>
      </c>
      <c r="B24" s="19">
        <f t="shared" si="0"/>
        <v>59390</v>
      </c>
      <c r="C24" s="33">
        <v>59.39</v>
      </c>
      <c r="D24" s="33">
        <v>7.22</v>
      </c>
      <c r="E24" s="33">
        <v>7.67</v>
      </c>
      <c r="F24" s="19">
        <v>135</v>
      </c>
      <c r="G24" s="19">
        <v>15</v>
      </c>
      <c r="H24" s="19">
        <v>324</v>
      </c>
      <c r="I24" s="19">
        <v>40</v>
      </c>
      <c r="J24" s="19">
        <v>272</v>
      </c>
      <c r="K24" s="19">
        <v>25</v>
      </c>
      <c r="L24" s="19" t="s">
        <v>36</v>
      </c>
      <c r="M24" s="19">
        <v>700</v>
      </c>
      <c r="N24" s="19">
        <v>0.3</v>
      </c>
      <c r="O24" s="33">
        <v>23.08</v>
      </c>
      <c r="P24" s="19">
        <v>1400000</v>
      </c>
      <c r="Q24" s="16"/>
    </row>
    <row r="25" spans="1:17" x14ac:dyDescent="0.3">
      <c r="A25" s="40">
        <v>45221</v>
      </c>
      <c r="B25" s="19">
        <f t="shared" si="0"/>
        <v>59500</v>
      </c>
      <c r="C25" s="33">
        <v>59.5</v>
      </c>
      <c r="D25" s="33">
        <v>7.18</v>
      </c>
      <c r="E25" s="33">
        <v>7.72</v>
      </c>
      <c r="F25" s="19">
        <v>130</v>
      </c>
      <c r="G25" s="19">
        <v>16</v>
      </c>
      <c r="H25" s="19">
        <v>316</v>
      </c>
      <c r="I25" s="19">
        <v>44</v>
      </c>
      <c r="J25" s="19">
        <v>282</v>
      </c>
      <c r="K25" s="19">
        <v>24</v>
      </c>
      <c r="L25" s="19" t="s">
        <v>36</v>
      </c>
      <c r="M25" s="19">
        <v>600</v>
      </c>
      <c r="N25" s="19">
        <v>0.3</v>
      </c>
      <c r="O25" s="33">
        <v>24.04</v>
      </c>
      <c r="P25" s="19">
        <v>1100000</v>
      </c>
      <c r="Q25" s="16"/>
    </row>
    <row r="26" spans="1:17" ht="52.8" x14ac:dyDescent="0.3">
      <c r="A26" s="40">
        <v>45222</v>
      </c>
      <c r="B26" s="19">
        <f t="shared" si="0"/>
        <v>60350</v>
      </c>
      <c r="C26" s="33">
        <v>60.35</v>
      </c>
      <c r="D26" s="33">
        <v>7.26</v>
      </c>
      <c r="E26" s="33">
        <v>7.78</v>
      </c>
      <c r="F26" s="19">
        <v>130</v>
      </c>
      <c r="G26" s="19">
        <v>15</v>
      </c>
      <c r="H26" s="19">
        <v>292</v>
      </c>
      <c r="I26" s="19">
        <v>36</v>
      </c>
      <c r="J26" s="19">
        <v>263</v>
      </c>
      <c r="K26" s="19">
        <v>22</v>
      </c>
      <c r="L26" s="19" t="s">
        <v>36</v>
      </c>
      <c r="M26" s="19">
        <v>400</v>
      </c>
      <c r="N26" s="19">
        <v>0.2</v>
      </c>
      <c r="O26" s="33">
        <v>23.78</v>
      </c>
      <c r="P26" s="19">
        <v>1400000</v>
      </c>
      <c r="Q26" s="16" t="s">
        <v>39</v>
      </c>
    </row>
    <row r="27" spans="1:17" x14ac:dyDescent="0.3">
      <c r="A27" s="40">
        <v>45223</v>
      </c>
      <c r="B27" s="19">
        <f t="shared" si="0"/>
        <v>61200</v>
      </c>
      <c r="C27" s="33">
        <v>61.2</v>
      </c>
      <c r="D27" s="33">
        <v>7.22</v>
      </c>
      <c r="E27" s="33">
        <v>7.66</v>
      </c>
      <c r="F27" s="19">
        <v>135</v>
      </c>
      <c r="G27" s="19">
        <v>15</v>
      </c>
      <c r="H27" s="19">
        <v>300</v>
      </c>
      <c r="I27" s="19">
        <v>40</v>
      </c>
      <c r="J27" s="19">
        <v>269</v>
      </c>
      <c r="K27" s="19">
        <v>23</v>
      </c>
      <c r="L27" s="19" t="s">
        <v>36</v>
      </c>
      <c r="M27" s="19">
        <v>700</v>
      </c>
      <c r="N27" s="19">
        <v>0.3</v>
      </c>
      <c r="O27" s="33">
        <v>23.35</v>
      </c>
      <c r="P27" s="19">
        <v>1300000</v>
      </c>
      <c r="Q27" s="16"/>
    </row>
    <row r="28" spans="1:17" x14ac:dyDescent="0.3">
      <c r="A28" s="40">
        <v>45224</v>
      </c>
      <c r="B28" s="19">
        <f t="shared" si="0"/>
        <v>61360</v>
      </c>
      <c r="C28" s="33">
        <v>61.36</v>
      </c>
      <c r="D28" s="33">
        <v>7.18</v>
      </c>
      <c r="E28" s="33">
        <v>7.74</v>
      </c>
      <c r="F28" s="19">
        <v>140</v>
      </c>
      <c r="G28" s="19">
        <v>17</v>
      </c>
      <c r="H28" s="19">
        <v>312</v>
      </c>
      <c r="I28" s="19">
        <v>44</v>
      </c>
      <c r="J28" s="19">
        <v>273</v>
      </c>
      <c r="K28" s="19">
        <v>22</v>
      </c>
      <c r="L28" s="19" t="s">
        <v>36</v>
      </c>
      <c r="M28" s="19">
        <v>400</v>
      </c>
      <c r="N28" s="19">
        <v>0.3</v>
      </c>
      <c r="O28" s="33">
        <v>24.42</v>
      </c>
      <c r="P28" s="19">
        <v>1100000</v>
      </c>
      <c r="Q28" s="16"/>
    </row>
    <row r="29" spans="1:17" x14ac:dyDescent="0.3">
      <c r="A29" s="40">
        <v>45225</v>
      </c>
      <c r="B29" s="19">
        <f t="shared" si="0"/>
        <v>59700</v>
      </c>
      <c r="C29" s="33">
        <v>59.7</v>
      </c>
      <c r="D29" s="33">
        <v>7.21</v>
      </c>
      <c r="E29" s="33">
        <v>7.7</v>
      </c>
      <c r="F29" s="19">
        <v>130</v>
      </c>
      <c r="G29" s="19">
        <v>16</v>
      </c>
      <c r="H29" s="19">
        <v>320</v>
      </c>
      <c r="I29" s="19">
        <v>44</v>
      </c>
      <c r="J29" s="19">
        <v>276</v>
      </c>
      <c r="K29" s="19">
        <v>25</v>
      </c>
      <c r="L29" s="19" t="s">
        <v>36</v>
      </c>
      <c r="M29" s="19">
        <v>600</v>
      </c>
      <c r="N29" s="19">
        <v>0.2</v>
      </c>
      <c r="O29" s="33">
        <v>24.4</v>
      </c>
      <c r="P29" s="19">
        <v>1400000</v>
      </c>
      <c r="Q29" s="16"/>
    </row>
    <row r="30" spans="1:17" x14ac:dyDescent="0.3">
      <c r="A30" s="40">
        <v>45226</v>
      </c>
      <c r="B30" s="19">
        <f t="shared" si="0"/>
        <v>57620</v>
      </c>
      <c r="C30" s="33">
        <v>57.62</v>
      </c>
      <c r="D30" s="33">
        <v>7.26</v>
      </c>
      <c r="E30" s="33">
        <v>7.74</v>
      </c>
      <c r="F30" s="19">
        <v>140</v>
      </c>
      <c r="G30" s="19">
        <v>16</v>
      </c>
      <c r="H30" s="19">
        <v>316</v>
      </c>
      <c r="I30" s="19">
        <v>40</v>
      </c>
      <c r="J30" s="19">
        <v>268</v>
      </c>
      <c r="K30" s="19">
        <v>24</v>
      </c>
      <c r="L30" s="19" t="s">
        <v>36</v>
      </c>
      <c r="M30" s="19">
        <v>400</v>
      </c>
      <c r="N30" s="19">
        <v>0.3</v>
      </c>
      <c r="O30" s="33">
        <v>22.46</v>
      </c>
      <c r="P30" s="19">
        <v>1400000</v>
      </c>
      <c r="Q30" s="16"/>
    </row>
    <row r="31" spans="1:17" x14ac:dyDescent="0.3">
      <c r="A31" s="40">
        <v>45227</v>
      </c>
      <c r="B31" s="19">
        <f t="shared" si="0"/>
        <v>58300</v>
      </c>
      <c r="C31" s="33">
        <v>58.3</v>
      </c>
      <c r="D31" s="33">
        <v>7.18</v>
      </c>
      <c r="E31" s="33">
        <v>7.77</v>
      </c>
      <c r="F31" s="19">
        <v>140</v>
      </c>
      <c r="G31" s="19">
        <v>17</v>
      </c>
      <c r="H31" s="19">
        <v>304</v>
      </c>
      <c r="I31" s="19">
        <v>40</v>
      </c>
      <c r="J31" s="19">
        <v>262</v>
      </c>
      <c r="K31" s="19">
        <v>22</v>
      </c>
      <c r="L31" s="19" t="s">
        <v>36</v>
      </c>
      <c r="M31" s="19">
        <v>500</v>
      </c>
      <c r="N31" s="19">
        <v>0.3</v>
      </c>
      <c r="O31" s="33">
        <v>24.29</v>
      </c>
      <c r="P31" s="19">
        <v>1100000</v>
      </c>
      <c r="Q31" s="16"/>
    </row>
    <row r="32" spans="1:17" x14ac:dyDescent="0.3">
      <c r="A32" s="40">
        <v>45228</v>
      </c>
      <c r="B32" s="19">
        <f t="shared" si="0"/>
        <v>62170</v>
      </c>
      <c r="C32" s="33">
        <v>62.17</v>
      </c>
      <c r="D32" s="33">
        <v>7.26</v>
      </c>
      <c r="E32" s="33">
        <v>7.72</v>
      </c>
      <c r="F32" s="19">
        <v>130</v>
      </c>
      <c r="G32" s="19">
        <v>15</v>
      </c>
      <c r="H32" s="19">
        <v>312</v>
      </c>
      <c r="I32" s="19">
        <v>44</v>
      </c>
      <c r="J32" s="19">
        <v>271</v>
      </c>
      <c r="K32" s="19">
        <v>24</v>
      </c>
      <c r="L32" s="19" t="s">
        <v>36</v>
      </c>
      <c r="M32" s="19">
        <v>700</v>
      </c>
      <c r="N32" s="19">
        <v>0.3</v>
      </c>
      <c r="O32" s="33">
        <v>23.24</v>
      </c>
      <c r="P32" s="19">
        <v>1700000</v>
      </c>
      <c r="Q32" s="16"/>
    </row>
    <row r="33" spans="1:17" x14ac:dyDescent="0.3">
      <c r="A33" s="40">
        <v>45229</v>
      </c>
      <c r="B33" s="19">
        <f t="shared" si="0"/>
        <v>61300</v>
      </c>
      <c r="C33" s="33">
        <v>61.3</v>
      </c>
      <c r="D33" s="33">
        <v>7.21</v>
      </c>
      <c r="E33" s="33">
        <v>7.76</v>
      </c>
      <c r="F33" s="19">
        <v>135</v>
      </c>
      <c r="G33" s="19">
        <v>16</v>
      </c>
      <c r="H33" s="19">
        <v>300</v>
      </c>
      <c r="I33" s="19">
        <v>40</v>
      </c>
      <c r="J33" s="19">
        <v>266</v>
      </c>
      <c r="K33" s="19">
        <v>23</v>
      </c>
      <c r="L33" s="19" t="s">
        <v>36</v>
      </c>
      <c r="M33" s="19">
        <v>600</v>
      </c>
      <c r="N33" s="19">
        <v>0.2</v>
      </c>
      <c r="O33" s="33">
        <v>23.57</v>
      </c>
      <c r="P33" s="19">
        <v>1300000</v>
      </c>
      <c r="Q33" s="16"/>
    </row>
    <row r="34" spans="1:17" ht="15" thickBot="1" x14ac:dyDescent="0.35">
      <c r="A34" s="41">
        <v>45230</v>
      </c>
      <c r="B34" s="35">
        <f t="shared" si="0"/>
        <v>60550</v>
      </c>
      <c r="C34" s="49">
        <v>60.55</v>
      </c>
      <c r="D34" s="49">
        <v>7.16</v>
      </c>
      <c r="E34" s="49">
        <v>7.78</v>
      </c>
      <c r="F34" s="35">
        <v>140</v>
      </c>
      <c r="G34" s="35">
        <v>17</v>
      </c>
      <c r="H34" s="35">
        <v>304</v>
      </c>
      <c r="I34" s="35">
        <v>44</v>
      </c>
      <c r="J34" s="35">
        <v>258</v>
      </c>
      <c r="K34" s="35">
        <v>22</v>
      </c>
      <c r="L34" s="35" t="s">
        <v>36</v>
      </c>
      <c r="M34" s="35">
        <v>400</v>
      </c>
      <c r="N34" s="35">
        <v>0.3</v>
      </c>
      <c r="O34" s="49">
        <v>24.32</v>
      </c>
      <c r="P34" s="35">
        <v>1200000</v>
      </c>
      <c r="Q34" s="42"/>
    </row>
    <row r="35" spans="1:17" ht="15" thickBot="1" x14ac:dyDescent="0.35">
      <c r="A35" s="11" t="s">
        <v>31</v>
      </c>
      <c r="B35" s="17">
        <f>AVERAGE(B4:B34)</f>
        <v>61461.93548387097</v>
      </c>
      <c r="C35" s="17">
        <f t="shared" ref="C35:P35" si="1">AVERAGE(C4:C34)</f>
        <v>61.46193548387096</v>
      </c>
      <c r="D35" s="17">
        <f t="shared" si="1"/>
        <v>7.2054838709677416</v>
      </c>
      <c r="E35" s="17">
        <f t="shared" si="1"/>
        <v>7.7429032258064519</v>
      </c>
      <c r="F35" s="17">
        <f t="shared" si="1"/>
        <v>135.48387096774192</v>
      </c>
      <c r="G35" s="17">
        <f t="shared" si="1"/>
        <v>16.096774193548388</v>
      </c>
      <c r="H35" s="17">
        <f t="shared" si="1"/>
        <v>311.09677419354841</v>
      </c>
      <c r="I35" s="17">
        <f t="shared" si="1"/>
        <v>41.161290322580648</v>
      </c>
      <c r="J35" s="17">
        <f t="shared" si="1"/>
        <v>266.61290322580646</v>
      </c>
      <c r="K35" s="17">
        <f t="shared" si="1"/>
        <v>23.580645161290324</v>
      </c>
      <c r="L35" s="17" t="s">
        <v>36</v>
      </c>
      <c r="M35" s="17">
        <f t="shared" si="1"/>
        <v>545.16129032258061</v>
      </c>
      <c r="N35" s="17">
        <f t="shared" si="1"/>
        <v>0.26774193548387093</v>
      </c>
      <c r="O35" s="17">
        <f t="shared" si="1"/>
        <v>23.720967741935489</v>
      </c>
      <c r="P35" s="17">
        <f t="shared" si="1"/>
        <v>1396774.1935483871</v>
      </c>
      <c r="Q35" s="32"/>
    </row>
    <row r="36" spans="1:17" x14ac:dyDescent="0.3">
      <c r="C36" s="14">
        <f>SUM(C4:C34)</f>
        <v>1905.3199999999997</v>
      </c>
    </row>
    <row r="41" spans="1:17" ht="40.799999999999997" customHeight="1" x14ac:dyDescent="0.3">
      <c r="A41" s="53" t="s">
        <v>32</v>
      </c>
      <c r="B41" s="53"/>
      <c r="C41" s="53" t="s">
        <v>33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3" spans="1:17" x14ac:dyDescent="0.3">
      <c r="A43" s="13" t="s">
        <v>34</v>
      </c>
      <c r="B43" s="14">
        <f>MIN(B4:B34)</f>
        <v>57620</v>
      </c>
      <c r="C43" s="14">
        <f t="shared" ref="C43:P43" si="2">MIN(C4:C34)</f>
        <v>57.62</v>
      </c>
      <c r="D43" s="14">
        <f t="shared" si="2"/>
        <v>7.13</v>
      </c>
      <c r="E43" s="14">
        <f t="shared" si="2"/>
        <v>7.66</v>
      </c>
      <c r="F43" s="14">
        <f t="shared" si="2"/>
        <v>125</v>
      </c>
      <c r="G43" s="14">
        <f t="shared" si="2"/>
        <v>14</v>
      </c>
      <c r="H43" s="14">
        <f t="shared" si="2"/>
        <v>292</v>
      </c>
      <c r="I43" s="14">
        <f t="shared" si="2"/>
        <v>36</v>
      </c>
      <c r="J43" s="14">
        <f t="shared" si="2"/>
        <v>248</v>
      </c>
      <c r="K43" s="14">
        <f t="shared" si="2"/>
        <v>22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22.41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66200</v>
      </c>
      <c r="C45" s="14">
        <f t="shared" ref="C45:P45" si="3">MAX(C4:C34)</f>
        <v>66.2</v>
      </c>
      <c r="D45" s="14">
        <f t="shared" si="3"/>
        <v>7.28</v>
      </c>
      <c r="E45" s="14">
        <f t="shared" si="3"/>
        <v>7.84</v>
      </c>
      <c r="F45" s="14">
        <f t="shared" si="3"/>
        <v>145</v>
      </c>
      <c r="G45" s="14">
        <f t="shared" si="3"/>
        <v>18</v>
      </c>
      <c r="H45" s="14">
        <f t="shared" si="3"/>
        <v>344</v>
      </c>
      <c r="I45" s="14">
        <f t="shared" si="3"/>
        <v>44</v>
      </c>
      <c r="J45" s="14">
        <f t="shared" si="3"/>
        <v>282</v>
      </c>
      <c r="K45" s="14">
        <f t="shared" si="3"/>
        <v>25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24.97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99" zoomScaleNormal="99" workbookViewId="0">
      <selection activeCell="C36" sqref="C36"/>
    </sheetView>
  </sheetViews>
  <sheetFormatPr defaultRowHeight="14.4" x14ac:dyDescent="0.3"/>
  <cols>
    <col min="1" max="1" width="10.21875" customWidth="1"/>
    <col min="2" max="2" width="8.5546875" customWidth="1"/>
    <col min="3" max="3" width="7.66406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55" t="s">
        <v>29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26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60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60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7">
        <v>45200</v>
      </c>
      <c r="B4" s="30">
        <f>C4*1000</f>
        <v>32729.999999999996</v>
      </c>
      <c r="C4" s="50">
        <v>32.729999999999997</v>
      </c>
      <c r="D4" s="50">
        <v>7.29</v>
      </c>
      <c r="E4" s="50">
        <v>7.42</v>
      </c>
      <c r="F4" s="30">
        <v>155</v>
      </c>
      <c r="G4" s="30">
        <v>23</v>
      </c>
      <c r="H4" s="30">
        <v>332</v>
      </c>
      <c r="I4" s="30">
        <v>44</v>
      </c>
      <c r="J4" s="30">
        <v>295</v>
      </c>
      <c r="K4" s="30">
        <v>31</v>
      </c>
      <c r="L4" s="30" t="s">
        <v>36</v>
      </c>
      <c r="M4" s="30">
        <v>500</v>
      </c>
      <c r="N4" s="30">
        <v>0.2</v>
      </c>
      <c r="O4" s="30">
        <v>23.6</v>
      </c>
      <c r="P4" s="30">
        <v>1400000</v>
      </c>
      <c r="Q4" s="34"/>
    </row>
    <row r="5" spans="1:46" x14ac:dyDescent="0.3">
      <c r="A5" s="40">
        <v>45201</v>
      </c>
      <c r="B5" s="18">
        <f>C5*1000</f>
        <v>37500</v>
      </c>
      <c r="C5" s="33">
        <v>37.5</v>
      </c>
      <c r="D5" s="33">
        <v>7.33</v>
      </c>
      <c r="E5" s="33">
        <v>7.48</v>
      </c>
      <c r="F5" s="19">
        <v>165</v>
      </c>
      <c r="G5" s="19">
        <v>24</v>
      </c>
      <c r="H5" s="19">
        <v>340</v>
      </c>
      <c r="I5" s="19">
        <v>40</v>
      </c>
      <c r="J5" s="19">
        <v>305</v>
      </c>
      <c r="K5" s="19">
        <v>29</v>
      </c>
      <c r="L5" s="19" t="s">
        <v>36</v>
      </c>
      <c r="M5" s="19">
        <v>600</v>
      </c>
      <c r="N5" s="19">
        <v>0.3</v>
      </c>
      <c r="O5" s="19">
        <v>24.1</v>
      </c>
      <c r="P5" s="19">
        <v>1100000</v>
      </c>
      <c r="Q5" s="16"/>
    </row>
    <row r="6" spans="1:46" x14ac:dyDescent="0.3">
      <c r="A6" s="40">
        <v>45202</v>
      </c>
      <c r="B6" s="18">
        <f t="shared" ref="B6:B34" si="0">C6*1000</f>
        <v>38270</v>
      </c>
      <c r="C6" s="33">
        <v>38.270000000000003</v>
      </c>
      <c r="D6" s="33">
        <v>7.32</v>
      </c>
      <c r="E6" s="33">
        <v>7.39</v>
      </c>
      <c r="F6" s="19">
        <v>160</v>
      </c>
      <c r="G6" s="19">
        <v>27</v>
      </c>
      <c r="H6" s="19">
        <v>344</v>
      </c>
      <c r="I6" s="19">
        <v>40</v>
      </c>
      <c r="J6" s="19">
        <v>302</v>
      </c>
      <c r="K6" s="19">
        <v>28</v>
      </c>
      <c r="L6" s="19" t="s">
        <v>36</v>
      </c>
      <c r="M6" s="19">
        <v>700</v>
      </c>
      <c r="N6" s="19">
        <v>0.2</v>
      </c>
      <c r="O6" s="19">
        <v>21.1</v>
      </c>
      <c r="P6" s="19">
        <v>1700000</v>
      </c>
      <c r="Q6" s="16"/>
    </row>
    <row r="7" spans="1:46" x14ac:dyDescent="0.3">
      <c r="A7" s="40">
        <v>45203</v>
      </c>
      <c r="B7" s="18">
        <f t="shared" si="0"/>
        <v>37890</v>
      </c>
      <c r="C7" s="33">
        <v>37.89</v>
      </c>
      <c r="D7" s="33">
        <v>7.28</v>
      </c>
      <c r="E7" s="33">
        <v>7.35</v>
      </c>
      <c r="F7" s="19">
        <v>150</v>
      </c>
      <c r="G7" s="19">
        <v>24</v>
      </c>
      <c r="H7" s="19">
        <v>352</v>
      </c>
      <c r="I7" s="19">
        <v>36</v>
      </c>
      <c r="J7" s="19">
        <v>295</v>
      </c>
      <c r="K7" s="19">
        <v>30</v>
      </c>
      <c r="L7" s="19" t="s">
        <v>36</v>
      </c>
      <c r="M7" s="19">
        <v>600</v>
      </c>
      <c r="N7" s="19">
        <v>0.3</v>
      </c>
      <c r="O7" s="19">
        <v>22.1</v>
      </c>
      <c r="P7" s="19">
        <v>1300000</v>
      </c>
      <c r="Q7" s="16"/>
    </row>
    <row r="8" spans="1:46" x14ac:dyDescent="0.3">
      <c r="A8" s="40">
        <v>45204</v>
      </c>
      <c r="B8" s="18">
        <f t="shared" si="0"/>
        <v>41410</v>
      </c>
      <c r="C8" s="33">
        <v>41.41</v>
      </c>
      <c r="D8" s="33">
        <v>7.23</v>
      </c>
      <c r="E8" s="33">
        <v>7.5</v>
      </c>
      <c r="F8" s="19">
        <v>155</v>
      </c>
      <c r="G8" s="19">
        <v>21</v>
      </c>
      <c r="H8" s="19">
        <v>332</v>
      </c>
      <c r="I8" s="19">
        <v>40</v>
      </c>
      <c r="J8" s="19">
        <v>308</v>
      </c>
      <c r="K8" s="19">
        <v>32</v>
      </c>
      <c r="L8" s="19" t="s">
        <v>36</v>
      </c>
      <c r="M8" s="19">
        <v>500</v>
      </c>
      <c r="N8" s="19">
        <v>0.3</v>
      </c>
      <c r="O8" s="19">
        <v>23.5</v>
      </c>
      <c r="P8" s="19">
        <v>1400000</v>
      </c>
      <c r="Q8" s="16"/>
    </row>
    <row r="9" spans="1:46" x14ac:dyDescent="0.3">
      <c r="A9" s="40">
        <v>45205</v>
      </c>
      <c r="B9" s="18">
        <f t="shared" si="0"/>
        <v>39460</v>
      </c>
      <c r="C9" s="33">
        <v>39.46</v>
      </c>
      <c r="D9" s="33">
        <v>7.3</v>
      </c>
      <c r="E9" s="33">
        <v>7.41</v>
      </c>
      <c r="F9" s="19">
        <v>160</v>
      </c>
      <c r="G9" s="19">
        <v>23</v>
      </c>
      <c r="H9" s="19">
        <v>348</v>
      </c>
      <c r="I9" s="19">
        <v>36</v>
      </c>
      <c r="J9" s="19">
        <v>296</v>
      </c>
      <c r="K9" s="19">
        <v>33</v>
      </c>
      <c r="L9" s="19" t="s">
        <v>36</v>
      </c>
      <c r="M9" s="19">
        <v>400</v>
      </c>
      <c r="N9" s="19">
        <v>0.2</v>
      </c>
      <c r="O9" s="19">
        <v>24.9</v>
      </c>
      <c r="P9" s="19">
        <v>1100000</v>
      </c>
      <c r="Q9" s="16"/>
    </row>
    <row r="10" spans="1:46" x14ac:dyDescent="0.3">
      <c r="A10" s="40">
        <v>45206</v>
      </c>
      <c r="B10" s="18">
        <f t="shared" si="0"/>
        <v>39920</v>
      </c>
      <c r="C10" s="33">
        <v>39.92</v>
      </c>
      <c r="D10" s="33">
        <v>7.18</v>
      </c>
      <c r="E10" s="33">
        <v>7.27</v>
      </c>
      <c r="F10" s="19">
        <v>155</v>
      </c>
      <c r="G10" s="19">
        <v>22</v>
      </c>
      <c r="H10" s="19">
        <v>328</v>
      </c>
      <c r="I10" s="19">
        <v>40</v>
      </c>
      <c r="J10" s="19">
        <v>305</v>
      </c>
      <c r="K10" s="19">
        <v>30</v>
      </c>
      <c r="L10" s="19" t="s">
        <v>36</v>
      </c>
      <c r="M10" s="19">
        <v>700</v>
      </c>
      <c r="N10" s="19">
        <v>0.3</v>
      </c>
      <c r="O10" s="19">
        <v>23.7</v>
      </c>
      <c r="P10" s="19">
        <v>1300000</v>
      </c>
      <c r="Q10" s="16"/>
    </row>
    <row r="11" spans="1:46" x14ac:dyDescent="0.3">
      <c r="A11" s="40">
        <v>45207</v>
      </c>
      <c r="B11" s="18">
        <f t="shared" si="0"/>
        <v>40170</v>
      </c>
      <c r="C11" s="33">
        <v>40.17</v>
      </c>
      <c r="D11" s="33">
        <v>7.13</v>
      </c>
      <c r="E11" s="33">
        <v>7.35</v>
      </c>
      <c r="F11" s="19">
        <v>165</v>
      </c>
      <c r="G11" s="19">
        <v>27</v>
      </c>
      <c r="H11" s="19">
        <v>344</v>
      </c>
      <c r="I11" s="19">
        <v>44</v>
      </c>
      <c r="J11" s="19">
        <v>314</v>
      </c>
      <c r="K11" s="19">
        <v>32</v>
      </c>
      <c r="L11" s="19" t="s">
        <v>36</v>
      </c>
      <c r="M11" s="19">
        <v>600</v>
      </c>
      <c r="N11" s="19">
        <v>0.3</v>
      </c>
      <c r="O11" s="19">
        <v>24.2</v>
      </c>
      <c r="P11" s="19">
        <v>1700000</v>
      </c>
      <c r="Q11" s="16"/>
    </row>
    <row r="12" spans="1:46" x14ac:dyDescent="0.3">
      <c r="A12" s="40">
        <v>45208</v>
      </c>
      <c r="B12" s="19">
        <f t="shared" si="0"/>
        <v>39260</v>
      </c>
      <c r="C12" s="33">
        <v>39.26</v>
      </c>
      <c r="D12" s="33">
        <v>7.2</v>
      </c>
      <c r="E12" s="33">
        <v>7.33</v>
      </c>
      <c r="F12" s="19">
        <v>160</v>
      </c>
      <c r="G12" s="19">
        <v>25</v>
      </c>
      <c r="H12" s="19">
        <v>352</v>
      </c>
      <c r="I12" s="19">
        <v>40</v>
      </c>
      <c r="J12" s="19">
        <v>309</v>
      </c>
      <c r="K12" s="19">
        <v>36</v>
      </c>
      <c r="L12" s="19" t="s">
        <v>36</v>
      </c>
      <c r="M12" s="19">
        <v>400</v>
      </c>
      <c r="N12" s="19">
        <v>0.3</v>
      </c>
      <c r="O12" s="19">
        <v>23.5</v>
      </c>
      <c r="P12" s="19">
        <v>1400000</v>
      </c>
      <c r="Q12" s="16"/>
    </row>
    <row r="13" spans="1:46" x14ac:dyDescent="0.3">
      <c r="A13" s="40">
        <v>45209</v>
      </c>
      <c r="B13" s="19">
        <f t="shared" si="0"/>
        <v>36350</v>
      </c>
      <c r="C13" s="33">
        <v>36.35</v>
      </c>
      <c r="D13" s="33">
        <v>7.09</v>
      </c>
      <c r="E13" s="33">
        <v>7.22</v>
      </c>
      <c r="F13" s="19">
        <v>155</v>
      </c>
      <c r="G13" s="19">
        <v>24</v>
      </c>
      <c r="H13" s="19">
        <v>344</v>
      </c>
      <c r="I13" s="19">
        <v>44</v>
      </c>
      <c r="J13" s="19">
        <v>308</v>
      </c>
      <c r="K13" s="19">
        <v>35</v>
      </c>
      <c r="L13" s="19" t="s">
        <v>36</v>
      </c>
      <c r="M13" s="19">
        <v>500</v>
      </c>
      <c r="N13" s="19">
        <v>0.2</v>
      </c>
      <c r="O13" s="19">
        <v>24.4</v>
      </c>
      <c r="P13" s="19">
        <v>1100000</v>
      </c>
      <c r="Q13" s="16"/>
    </row>
    <row r="14" spans="1:46" x14ac:dyDescent="0.3">
      <c r="A14" s="40">
        <v>45210</v>
      </c>
      <c r="B14" s="19">
        <f t="shared" si="0"/>
        <v>36360</v>
      </c>
      <c r="C14" s="33">
        <v>36.36</v>
      </c>
      <c r="D14" s="33">
        <v>7.15</v>
      </c>
      <c r="E14" s="33">
        <v>7.37</v>
      </c>
      <c r="F14" s="19">
        <v>160</v>
      </c>
      <c r="G14" s="19">
        <v>23</v>
      </c>
      <c r="H14" s="19">
        <v>356</v>
      </c>
      <c r="I14" s="19">
        <v>40</v>
      </c>
      <c r="J14" s="19">
        <v>292</v>
      </c>
      <c r="K14" s="19">
        <v>34</v>
      </c>
      <c r="L14" s="19" t="s">
        <v>36</v>
      </c>
      <c r="M14" s="19">
        <v>700</v>
      </c>
      <c r="N14" s="19">
        <v>0.3</v>
      </c>
      <c r="O14" s="19">
        <v>24.9</v>
      </c>
      <c r="P14" s="19">
        <v>1700000</v>
      </c>
      <c r="Q14" s="16"/>
    </row>
    <row r="15" spans="1:46" x14ac:dyDescent="0.3">
      <c r="A15" s="40">
        <v>45211</v>
      </c>
      <c r="B15" s="19">
        <f t="shared" si="0"/>
        <v>37120</v>
      </c>
      <c r="C15" s="33">
        <v>37.119999999999997</v>
      </c>
      <c r="D15" s="33">
        <v>7.1</v>
      </c>
      <c r="E15" s="33">
        <v>7.41</v>
      </c>
      <c r="F15" s="19">
        <v>150</v>
      </c>
      <c r="G15" s="19">
        <v>22</v>
      </c>
      <c r="H15" s="19">
        <v>360</v>
      </c>
      <c r="I15" s="19">
        <v>36</v>
      </c>
      <c r="J15" s="19">
        <v>310</v>
      </c>
      <c r="K15" s="19">
        <v>32</v>
      </c>
      <c r="L15" s="19" t="s">
        <v>36</v>
      </c>
      <c r="M15" s="19">
        <v>500</v>
      </c>
      <c r="N15" s="19">
        <v>0.2</v>
      </c>
      <c r="O15" s="19">
        <v>23.2</v>
      </c>
      <c r="P15" s="19">
        <v>1300000</v>
      </c>
      <c r="Q15" s="16"/>
    </row>
    <row r="16" spans="1:46" x14ac:dyDescent="0.3">
      <c r="A16" s="40">
        <v>45212</v>
      </c>
      <c r="B16" s="19">
        <f t="shared" si="0"/>
        <v>37070</v>
      </c>
      <c r="C16" s="33">
        <v>37.07</v>
      </c>
      <c r="D16" s="33">
        <v>7.21</v>
      </c>
      <c r="E16" s="33">
        <v>7.38</v>
      </c>
      <c r="F16" s="19">
        <v>155</v>
      </c>
      <c r="G16" s="19">
        <v>24</v>
      </c>
      <c r="H16" s="19">
        <v>352</v>
      </c>
      <c r="I16" s="19">
        <v>44</v>
      </c>
      <c r="J16" s="19">
        <v>316</v>
      </c>
      <c r="K16" s="19">
        <v>36</v>
      </c>
      <c r="L16" s="19" t="s">
        <v>36</v>
      </c>
      <c r="M16" s="19">
        <v>600</v>
      </c>
      <c r="N16" s="19">
        <v>0.3</v>
      </c>
      <c r="O16" s="19">
        <v>23.1</v>
      </c>
      <c r="P16" s="19">
        <v>1400000</v>
      </c>
      <c r="Q16" s="16"/>
    </row>
    <row r="17" spans="1:20" x14ac:dyDescent="0.3">
      <c r="A17" s="40">
        <v>45213</v>
      </c>
      <c r="B17" s="19">
        <f t="shared" si="0"/>
        <v>38150</v>
      </c>
      <c r="C17" s="33">
        <v>38.15</v>
      </c>
      <c r="D17" s="33">
        <v>7.29</v>
      </c>
      <c r="E17" s="33">
        <v>7.35</v>
      </c>
      <c r="F17" s="19">
        <v>165</v>
      </c>
      <c r="G17" s="19">
        <v>23</v>
      </c>
      <c r="H17" s="19">
        <v>356</v>
      </c>
      <c r="I17" s="19">
        <v>40</v>
      </c>
      <c r="J17" s="19">
        <v>335</v>
      </c>
      <c r="K17" s="19">
        <v>38</v>
      </c>
      <c r="L17" s="19" t="s">
        <v>36</v>
      </c>
      <c r="M17" s="19">
        <v>700</v>
      </c>
      <c r="N17" s="19">
        <v>0.3</v>
      </c>
      <c r="O17" s="19">
        <v>23.9</v>
      </c>
      <c r="P17" s="19">
        <v>1100000</v>
      </c>
      <c r="Q17" s="16"/>
    </row>
    <row r="18" spans="1:20" x14ac:dyDescent="0.3">
      <c r="A18" s="40">
        <v>45214</v>
      </c>
      <c r="B18" s="19">
        <f t="shared" si="0"/>
        <v>39490</v>
      </c>
      <c r="C18" s="33">
        <v>39.49</v>
      </c>
      <c r="D18" s="33">
        <v>7.27</v>
      </c>
      <c r="E18" s="33">
        <v>7.39</v>
      </c>
      <c r="F18" s="19">
        <v>160</v>
      </c>
      <c r="G18" s="19">
        <v>23</v>
      </c>
      <c r="H18" s="19">
        <v>364</v>
      </c>
      <c r="I18" s="19">
        <v>40</v>
      </c>
      <c r="J18" s="19">
        <v>317</v>
      </c>
      <c r="K18" s="19">
        <v>33</v>
      </c>
      <c r="L18" s="19" t="s">
        <v>36</v>
      </c>
      <c r="M18" s="19">
        <v>400</v>
      </c>
      <c r="N18" s="19">
        <v>0.2</v>
      </c>
      <c r="O18" s="19">
        <v>22.9</v>
      </c>
      <c r="P18" s="19">
        <v>1300000</v>
      </c>
      <c r="Q18" s="16"/>
    </row>
    <row r="19" spans="1:20" x14ac:dyDescent="0.3">
      <c r="A19" s="40">
        <v>45215</v>
      </c>
      <c r="B19" s="19">
        <f t="shared" si="0"/>
        <v>36470</v>
      </c>
      <c r="C19" s="33">
        <v>36.47</v>
      </c>
      <c r="D19" s="33">
        <v>7.31</v>
      </c>
      <c r="E19" s="33">
        <v>7.42</v>
      </c>
      <c r="F19" s="19">
        <v>155</v>
      </c>
      <c r="G19" s="19">
        <v>25</v>
      </c>
      <c r="H19" s="19">
        <v>360</v>
      </c>
      <c r="I19" s="19">
        <v>44</v>
      </c>
      <c r="J19" s="19">
        <v>342</v>
      </c>
      <c r="K19" s="19">
        <v>35</v>
      </c>
      <c r="L19" s="19" t="s">
        <v>36</v>
      </c>
      <c r="M19" s="19">
        <v>500</v>
      </c>
      <c r="N19" s="19">
        <v>0.3</v>
      </c>
      <c r="O19" s="19">
        <v>23.4</v>
      </c>
      <c r="P19" s="19">
        <v>1400000</v>
      </c>
      <c r="Q19" s="16"/>
    </row>
    <row r="20" spans="1:20" x14ac:dyDescent="0.3">
      <c r="A20" s="40">
        <v>45216</v>
      </c>
      <c r="B20" s="19">
        <f t="shared" si="0"/>
        <v>38310</v>
      </c>
      <c r="C20" s="33">
        <v>38.31</v>
      </c>
      <c r="D20" s="33">
        <v>7.28</v>
      </c>
      <c r="E20" s="33">
        <v>7.38</v>
      </c>
      <c r="F20" s="19">
        <v>145</v>
      </c>
      <c r="G20" s="19">
        <v>24</v>
      </c>
      <c r="H20" s="19">
        <v>348</v>
      </c>
      <c r="I20" s="19">
        <v>42</v>
      </c>
      <c r="J20" s="19">
        <v>326</v>
      </c>
      <c r="K20" s="19">
        <v>34</v>
      </c>
      <c r="L20" s="19" t="s">
        <v>36</v>
      </c>
      <c r="M20" s="19">
        <v>600</v>
      </c>
      <c r="N20" s="19">
        <v>0.3</v>
      </c>
      <c r="O20" s="19">
        <v>23.2</v>
      </c>
      <c r="P20" s="19">
        <v>1700000</v>
      </c>
      <c r="Q20" s="16"/>
    </row>
    <row r="21" spans="1:20" x14ac:dyDescent="0.3">
      <c r="A21" s="40">
        <v>45217</v>
      </c>
      <c r="B21" s="19">
        <f t="shared" si="0"/>
        <v>37410</v>
      </c>
      <c r="C21" s="33">
        <v>37.409999999999997</v>
      </c>
      <c r="D21" s="33">
        <v>7.25</v>
      </c>
      <c r="E21" s="33">
        <v>7.23</v>
      </c>
      <c r="F21" s="19">
        <v>160</v>
      </c>
      <c r="G21" s="19">
        <v>26</v>
      </c>
      <c r="H21" s="19">
        <v>344</v>
      </c>
      <c r="I21" s="19">
        <v>42</v>
      </c>
      <c r="J21" s="19">
        <v>308</v>
      </c>
      <c r="K21" s="19">
        <v>31</v>
      </c>
      <c r="L21" s="19" t="s">
        <v>36</v>
      </c>
      <c r="M21" s="19">
        <v>400</v>
      </c>
      <c r="N21" s="19">
        <v>0.2</v>
      </c>
      <c r="O21" s="19">
        <v>24.4</v>
      </c>
      <c r="P21" s="19">
        <v>1100000</v>
      </c>
      <c r="Q21" s="16"/>
    </row>
    <row r="22" spans="1:20" x14ac:dyDescent="0.3">
      <c r="A22" s="40">
        <v>45218</v>
      </c>
      <c r="B22" s="19">
        <f t="shared" si="0"/>
        <v>37390</v>
      </c>
      <c r="C22" s="33">
        <v>37.39</v>
      </c>
      <c r="D22" s="33">
        <v>7.06</v>
      </c>
      <c r="E22" s="33">
        <v>7.35</v>
      </c>
      <c r="F22" s="19">
        <v>155</v>
      </c>
      <c r="G22" s="19">
        <v>20</v>
      </c>
      <c r="H22" s="19">
        <v>368</v>
      </c>
      <c r="I22" s="19">
        <v>36</v>
      </c>
      <c r="J22" s="19">
        <v>362</v>
      </c>
      <c r="K22" s="19">
        <v>30</v>
      </c>
      <c r="L22" s="19" t="s">
        <v>36</v>
      </c>
      <c r="M22" s="19">
        <v>700</v>
      </c>
      <c r="N22" s="19">
        <v>0.3</v>
      </c>
      <c r="O22" s="19">
        <v>24.2</v>
      </c>
      <c r="P22" s="19">
        <v>1300000</v>
      </c>
      <c r="Q22" s="16"/>
    </row>
    <row r="23" spans="1:20" x14ac:dyDescent="0.3">
      <c r="A23" s="40">
        <v>45219</v>
      </c>
      <c r="B23" s="19">
        <f t="shared" si="0"/>
        <v>38210</v>
      </c>
      <c r="C23" s="33">
        <v>38.21</v>
      </c>
      <c r="D23" s="33">
        <v>6.55</v>
      </c>
      <c r="E23" s="33">
        <v>7.4</v>
      </c>
      <c r="F23" s="19">
        <v>160</v>
      </c>
      <c r="G23" s="19">
        <v>24</v>
      </c>
      <c r="H23" s="19">
        <v>360</v>
      </c>
      <c r="I23" s="19">
        <v>40</v>
      </c>
      <c r="J23" s="19">
        <v>342</v>
      </c>
      <c r="K23" s="19">
        <v>30</v>
      </c>
      <c r="L23" s="19" t="s">
        <v>36</v>
      </c>
      <c r="M23" s="19">
        <v>500</v>
      </c>
      <c r="N23" s="19">
        <v>0.3</v>
      </c>
      <c r="O23" s="19">
        <v>24.1</v>
      </c>
      <c r="P23" s="19">
        <v>1700000</v>
      </c>
      <c r="Q23" s="16"/>
    </row>
    <row r="24" spans="1:20" x14ac:dyDescent="0.3">
      <c r="A24" s="40">
        <v>45220</v>
      </c>
      <c r="B24" s="19">
        <f t="shared" si="0"/>
        <v>35460</v>
      </c>
      <c r="C24" s="33">
        <v>35.46</v>
      </c>
      <c r="D24" s="33">
        <v>6.53</v>
      </c>
      <c r="E24" s="33">
        <v>7.34</v>
      </c>
      <c r="F24" s="19">
        <v>155</v>
      </c>
      <c r="G24" s="19">
        <v>23</v>
      </c>
      <c r="H24" s="19">
        <v>368</v>
      </c>
      <c r="I24" s="19">
        <v>36</v>
      </c>
      <c r="J24" s="19">
        <v>357</v>
      </c>
      <c r="K24" s="19">
        <v>32</v>
      </c>
      <c r="L24" s="19" t="s">
        <v>36</v>
      </c>
      <c r="M24" s="19">
        <v>400</v>
      </c>
      <c r="N24" s="19">
        <v>0.2</v>
      </c>
      <c r="O24" s="19">
        <v>24.4</v>
      </c>
      <c r="P24" s="19">
        <v>1400000</v>
      </c>
      <c r="Q24" s="16"/>
    </row>
    <row r="25" spans="1:20" x14ac:dyDescent="0.3">
      <c r="A25" s="40">
        <v>45221</v>
      </c>
      <c r="B25" s="19">
        <f t="shared" si="0"/>
        <v>38040</v>
      </c>
      <c r="C25" s="33">
        <v>38.04</v>
      </c>
      <c r="D25" s="33">
        <v>6.7</v>
      </c>
      <c r="E25" s="33">
        <v>7.36</v>
      </c>
      <c r="F25" s="19">
        <v>150</v>
      </c>
      <c r="G25" s="19">
        <v>18</v>
      </c>
      <c r="H25" s="19">
        <v>364</v>
      </c>
      <c r="I25" s="19">
        <v>32</v>
      </c>
      <c r="J25" s="19">
        <v>369</v>
      </c>
      <c r="K25" s="19">
        <v>31</v>
      </c>
      <c r="L25" s="19" t="s">
        <v>36</v>
      </c>
      <c r="M25" s="19">
        <v>600</v>
      </c>
      <c r="N25" s="19">
        <v>0.3</v>
      </c>
      <c r="O25" s="19">
        <v>23.3</v>
      </c>
      <c r="P25" s="19">
        <v>1300000</v>
      </c>
      <c r="Q25" s="16"/>
      <c r="T25" t="s">
        <v>37</v>
      </c>
    </row>
    <row r="26" spans="1:20" x14ac:dyDescent="0.3">
      <c r="A26" s="40">
        <v>45222</v>
      </c>
      <c r="B26" s="19">
        <f t="shared" si="0"/>
        <v>38450</v>
      </c>
      <c r="C26" s="33">
        <v>38.450000000000003</v>
      </c>
      <c r="D26" s="33">
        <v>6.68</v>
      </c>
      <c r="E26" s="33">
        <v>7.39</v>
      </c>
      <c r="F26" s="19">
        <v>155</v>
      </c>
      <c r="G26" s="19">
        <v>22</v>
      </c>
      <c r="H26" s="19">
        <v>368</v>
      </c>
      <c r="I26" s="19">
        <v>40</v>
      </c>
      <c r="J26" s="19">
        <v>346</v>
      </c>
      <c r="K26" s="19">
        <v>30</v>
      </c>
      <c r="L26" s="19" t="s">
        <v>36</v>
      </c>
      <c r="M26" s="19">
        <v>700</v>
      </c>
      <c r="N26" s="19">
        <v>0.2</v>
      </c>
      <c r="O26" s="19">
        <v>22.7</v>
      </c>
      <c r="P26" s="19">
        <v>1100000</v>
      </c>
      <c r="Q26" s="16"/>
    </row>
    <row r="27" spans="1:20" x14ac:dyDescent="0.3">
      <c r="A27" s="40">
        <v>45223</v>
      </c>
      <c r="B27" s="19">
        <f t="shared" si="0"/>
        <v>39270</v>
      </c>
      <c r="C27" s="33">
        <v>39.270000000000003</v>
      </c>
      <c r="D27" s="33">
        <v>6.89</v>
      </c>
      <c r="E27" s="33">
        <v>7.34</v>
      </c>
      <c r="F27" s="19">
        <v>165</v>
      </c>
      <c r="G27" s="19">
        <v>24</v>
      </c>
      <c r="H27" s="19">
        <v>372</v>
      </c>
      <c r="I27" s="19">
        <v>36</v>
      </c>
      <c r="J27" s="19">
        <v>352</v>
      </c>
      <c r="K27" s="19">
        <v>33</v>
      </c>
      <c r="L27" s="19" t="s">
        <v>36</v>
      </c>
      <c r="M27" s="19">
        <v>500</v>
      </c>
      <c r="N27" s="19">
        <v>0.3</v>
      </c>
      <c r="O27" s="19">
        <v>23.4</v>
      </c>
      <c r="P27" s="19">
        <v>1400000</v>
      </c>
      <c r="Q27" s="16"/>
    </row>
    <row r="28" spans="1:20" x14ac:dyDescent="0.3">
      <c r="A28" s="40">
        <v>45224</v>
      </c>
      <c r="B28" s="19">
        <f t="shared" si="0"/>
        <v>37500</v>
      </c>
      <c r="C28" s="33">
        <v>37.5</v>
      </c>
      <c r="D28" s="33">
        <v>7.32</v>
      </c>
      <c r="E28" s="33">
        <v>7.36</v>
      </c>
      <c r="F28" s="19">
        <v>155</v>
      </c>
      <c r="G28" s="19">
        <v>21</v>
      </c>
      <c r="H28" s="19">
        <v>360</v>
      </c>
      <c r="I28" s="19">
        <v>36</v>
      </c>
      <c r="J28" s="19">
        <v>340</v>
      </c>
      <c r="K28" s="19">
        <v>29</v>
      </c>
      <c r="L28" s="19" t="s">
        <v>36</v>
      </c>
      <c r="M28" s="19">
        <v>400</v>
      </c>
      <c r="N28" s="19">
        <v>0.3</v>
      </c>
      <c r="O28" s="19">
        <v>23.7</v>
      </c>
      <c r="P28" s="19">
        <v>1100000</v>
      </c>
      <c r="Q28" s="16"/>
    </row>
    <row r="29" spans="1:20" x14ac:dyDescent="0.3">
      <c r="A29" s="40">
        <v>45225</v>
      </c>
      <c r="B29" s="19">
        <f t="shared" si="0"/>
        <v>37610</v>
      </c>
      <c r="C29" s="33">
        <v>37.61</v>
      </c>
      <c r="D29" s="33">
        <v>7.25</v>
      </c>
      <c r="E29" s="33">
        <v>7.32</v>
      </c>
      <c r="F29" s="19">
        <v>160</v>
      </c>
      <c r="G29" s="19">
        <v>25</v>
      </c>
      <c r="H29" s="19">
        <v>352</v>
      </c>
      <c r="I29" s="19">
        <v>40</v>
      </c>
      <c r="J29" s="19">
        <v>315</v>
      </c>
      <c r="K29" s="19">
        <v>32</v>
      </c>
      <c r="L29" s="19" t="s">
        <v>36</v>
      </c>
      <c r="M29" s="19">
        <v>700</v>
      </c>
      <c r="N29" s="19">
        <v>0.3</v>
      </c>
      <c r="O29" s="19">
        <v>24.1</v>
      </c>
      <c r="P29" s="19">
        <v>1400000</v>
      </c>
      <c r="Q29" s="16"/>
    </row>
    <row r="30" spans="1:20" x14ac:dyDescent="0.3">
      <c r="A30" s="40">
        <v>45226</v>
      </c>
      <c r="B30" s="19">
        <f t="shared" si="0"/>
        <v>38820</v>
      </c>
      <c r="C30" s="33">
        <v>38.82</v>
      </c>
      <c r="D30" s="33">
        <v>7.3</v>
      </c>
      <c r="E30" s="33">
        <v>7.35</v>
      </c>
      <c r="F30" s="19">
        <v>165</v>
      </c>
      <c r="G30" s="19">
        <v>23</v>
      </c>
      <c r="H30" s="19">
        <v>364</v>
      </c>
      <c r="I30" s="19">
        <v>36</v>
      </c>
      <c r="J30" s="19">
        <v>336</v>
      </c>
      <c r="K30" s="19">
        <v>34</v>
      </c>
      <c r="L30" s="19" t="s">
        <v>36</v>
      </c>
      <c r="M30" s="19">
        <v>500</v>
      </c>
      <c r="N30" s="19">
        <v>0.2</v>
      </c>
      <c r="O30" s="19">
        <v>23.8</v>
      </c>
      <c r="P30" s="19">
        <v>1300000</v>
      </c>
      <c r="Q30" s="16"/>
    </row>
    <row r="31" spans="1:20" x14ac:dyDescent="0.3">
      <c r="A31" s="40">
        <v>45227</v>
      </c>
      <c r="B31" s="19">
        <f t="shared" si="0"/>
        <v>38580</v>
      </c>
      <c r="C31" s="33">
        <v>38.58</v>
      </c>
      <c r="D31" s="33">
        <v>7.11</v>
      </c>
      <c r="E31" s="33">
        <v>6.75</v>
      </c>
      <c r="F31" s="19">
        <v>155</v>
      </c>
      <c r="G31" s="19">
        <v>17</v>
      </c>
      <c r="H31" s="19">
        <v>356</v>
      </c>
      <c r="I31" s="19">
        <v>32</v>
      </c>
      <c r="J31" s="19">
        <v>342</v>
      </c>
      <c r="K31" s="19">
        <v>31</v>
      </c>
      <c r="L31" s="19" t="s">
        <v>36</v>
      </c>
      <c r="M31" s="19">
        <v>600</v>
      </c>
      <c r="N31" s="19">
        <v>0.3</v>
      </c>
      <c r="O31" s="19">
        <v>23.5</v>
      </c>
      <c r="P31" s="19">
        <v>1700000</v>
      </c>
      <c r="Q31" s="16"/>
    </row>
    <row r="32" spans="1:20" x14ac:dyDescent="0.3">
      <c r="A32" s="40">
        <v>45228</v>
      </c>
      <c r="B32" s="19">
        <f t="shared" si="0"/>
        <v>36100</v>
      </c>
      <c r="C32" s="33">
        <v>36.1</v>
      </c>
      <c r="D32" s="33">
        <v>7.2</v>
      </c>
      <c r="E32" s="33">
        <v>7.24</v>
      </c>
      <c r="F32" s="19">
        <v>160</v>
      </c>
      <c r="G32" s="19">
        <v>19</v>
      </c>
      <c r="H32" s="19">
        <v>360</v>
      </c>
      <c r="I32" s="19">
        <v>40</v>
      </c>
      <c r="J32" s="19">
        <v>332</v>
      </c>
      <c r="K32" s="19">
        <v>35</v>
      </c>
      <c r="L32" s="19" t="s">
        <v>36</v>
      </c>
      <c r="M32" s="19">
        <v>400</v>
      </c>
      <c r="N32" s="19">
        <v>0.3</v>
      </c>
      <c r="O32" s="19">
        <v>24.7</v>
      </c>
      <c r="P32" s="19">
        <v>1400000</v>
      </c>
      <c r="Q32" s="16"/>
    </row>
    <row r="33" spans="1:17" x14ac:dyDescent="0.3">
      <c r="A33" s="40">
        <v>45229</v>
      </c>
      <c r="B33" s="19">
        <f t="shared" si="0"/>
        <v>33850</v>
      </c>
      <c r="C33" s="33">
        <v>33.85</v>
      </c>
      <c r="D33" s="33">
        <v>7.09</v>
      </c>
      <c r="E33" s="33">
        <v>7.4</v>
      </c>
      <c r="F33" s="19">
        <v>155</v>
      </c>
      <c r="G33" s="19">
        <v>20</v>
      </c>
      <c r="H33" s="19">
        <v>364</v>
      </c>
      <c r="I33" s="19">
        <v>44</v>
      </c>
      <c r="J33" s="19">
        <v>345</v>
      </c>
      <c r="K33" s="19">
        <v>39</v>
      </c>
      <c r="L33" s="19" t="s">
        <v>36</v>
      </c>
      <c r="M33" s="19">
        <v>700</v>
      </c>
      <c r="N33" s="19">
        <v>0.2</v>
      </c>
      <c r="O33" s="19">
        <v>24.2</v>
      </c>
      <c r="P33" s="19">
        <v>1300000</v>
      </c>
      <c r="Q33" s="16"/>
    </row>
    <row r="34" spans="1:17" ht="15" thickBot="1" x14ac:dyDescent="0.35">
      <c r="A34" s="41">
        <v>45230</v>
      </c>
      <c r="B34" s="35">
        <f t="shared" si="0"/>
        <v>36820</v>
      </c>
      <c r="C34" s="49">
        <v>36.82</v>
      </c>
      <c r="D34" s="49">
        <v>7.27</v>
      </c>
      <c r="E34" s="49">
        <v>7.44</v>
      </c>
      <c r="F34" s="35">
        <v>160</v>
      </c>
      <c r="G34" s="35">
        <v>19</v>
      </c>
      <c r="H34" s="35">
        <v>368</v>
      </c>
      <c r="I34" s="35">
        <v>40</v>
      </c>
      <c r="J34" s="35">
        <v>358</v>
      </c>
      <c r="K34" s="35">
        <v>36</v>
      </c>
      <c r="L34" s="35" t="s">
        <v>36</v>
      </c>
      <c r="M34" s="35">
        <v>600</v>
      </c>
      <c r="N34" s="35">
        <v>0.2</v>
      </c>
      <c r="O34" s="35">
        <v>24.6</v>
      </c>
      <c r="P34" s="35">
        <v>1100000</v>
      </c>
      <c r="Q34" s="42"/>
    </row>
    <row r="35" spans="1:17" ht="15" thickBot="1" x14ac:dyDescent="0.35">
      <c r="A35" s="11" t="s">
        <v>31</v>
      </c>
      <c r="B35" s="17">
        <f>AVERAGE(B4:B34)</f>
        <v>37723.870967741932</v>
      </c>
      <c r="C35" s="17">
        <f t="shared" ref="C35:P35" si="1">AVERAGE(C4:C34)</f>
        <v>37.723870967741931</v>
      </c>
      <c r="D35" s="17">
        <f t="shared" si="1"/>
        <v>7.1341935483870973</v>
      </c>
      <c r="E35" s="17">
        <f t="shared" si="1"/>
        <v>7.3448387096774193</v>
      </c>
      <c r="F35" s="17">
        <f t="shared" si="1"/>
        <v>157.41935483870967</v>
      </c>
      <c r="G35" s="17">
        <f t="shared" si="1"/>
        <v>22.741935483870968</v>
      </c>
      <c r="H35" s="17">
        <f t="shared" si="1"/>
        <v>354.19354838709677</v>
      </c>
      <c r="I35" s="17">
        <f t="shared" si="1"/>
        <v>39.354838709677416</v>
      </c>
      <c r="J35" s="17">
        <f t="shared" si="1"/>
        <v>325.12903225806451</v>
      </c>
      <c r="K35" s="17">
        <f t="shared" si="1"/>
        <v>32.612903225806448</v>
      </c>
      <c r="L35" s="17" t="s">
        <v>36</v>
      </c>
      <c r="M35" s="17">
        <f t="shared" si="1"/>
        <v>554.83870967741939</v>
      </c>
      <c r="N35" s="17">
        <f t="shared" si="1"/>
        <v>0.26129032258064516</v>
      </c>
      <c r="O35" s="17">
        <f t="shared" si="1"/>
        <v>23.703225806451616</v>
      </c>
      <c r="P35" s="17">
        <f t="shared" si="1"/>
        <v>1354838.7096774194</v>
      </c>
      <c r="Q35" s="32"/>
    </row>
    <row r="36" spans="1:17" x14ac:dyDescent="0.3">
      <c r="C36" s="14">
        <f>SUM(C4:C34)</f>
        <v>1169.4399999999998</v>
      </c>
    </row>
    <row r="41" spans="1:17" ht="40.799999999999997" customHeight="1" x14ac:dyDescent="0.3">
      <c r="A41" s="53" t="s">
        <v>32</v>
      </c>
      <c r="B41" s="53"/>
      <c r="C41" s="53" t="s">
        <v>33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</row>
    <row r="43" spans="1:17" x14ac:dyDescent="0.3">
      <c r="A43" s="13" t="s">
        <v>34</v>
      </c>
      <c r="B43" s="14">
        <f>MIN(B4:B34)</f>
        <v>32729.999999999996</v>
      </c>
      <c r="C43" s="14">
        <f t="shared" ref="C43:P43" si="2">MIN(C4:C34)</f>
        <v>32.729999999999997</v>
      </c>
      <c r="D43" s="14">
        <f t="shared" si="2"/>
        <v>6.53</v>
      </c>
      <c r="E43" s="14">
        <f t="shared" si="2"/>
        <v>6.75</v>
      </c>
      <c r="F43" s="14">
        <f t="shared" si="2"/>
        <v>145</v>
      </c>
      <c r="G43" s="14">
        <f t="shared" si="2"/>
        <v>17</v>
      </c>
      <c r="H43" s="14">
        <f t="shared" si="2"/>
        <v>328</v>
      </c>
      <c r="I43" s="14">
        <f t="shared" si="2"/>
        <v>32</v>
      </c>
      <c r="J43" s="14">
        <f t="shared" si="2"/>
        <v>292</v>
      </c>
      <c r="K43" s="14">
        <f t="shared" si="2"/>
        <v>28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21.1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41410</v>
      </c>
      <c r="C45" s="14">
        <f t="shared" ref="C45:P45" si="3">MAX(C4:C34)</f>
        <v>41.41</v>
      </c>
      <c r="D45" s="14">
        <f t="shared" si="3"/>
        <v>7.33</v>
      </c>
      <c r="E45" s="14">
        <f t="shared" si="3"/>
        <v>7.5</v>
      </c>
      <c r="F45" s="14">
        <f t="shared" si="3"/>
        <v>165</v>
      </c>
      <c r="G45" s="14">
        <f t="shared" si="3"/>
        <v>27</v>
      </c>
      <c r="H45" s="14">
        <f t="shared" si="3"/>
        <v>372</v>
      </c>
      <c r="I45" s="14">
        <f t="shared" si="3"/>
        <v>44</v>
      </c>
      <c r="J45" s="14">
        <f t="shared" si="3"/>
        <v>369</v>
      </c>
      <c r="K45" s="14">
        <f t="shared" si="3"/>
        <v>39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24.9</v>
      </c>
      <c r="P45" s="14">
        <f t="shared" si="3"/>
        <v>1700000</v>
      </c>
      <c r="Q45" s="14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5" t="s">
        <v>38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27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3"/>
      <c r="B3" s="23" t="s">
        <v>9</v>
      </c>
      <c r="C3" s="24" t="s">
        <v>10</v>
      </c>
      <c r="D3" s="25" t="s">
        <v>11</v>
      </c>
      <c r="E3" s="25" t="s">
        <v>22</v>
      </c>
      <c r="F3" s="43" t="s">
        <v>12</v>
      </c>
      <c r="G3" s="44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7">
        <v>45200</v>
      </c>
      <c r="B4" s="30">
        <f>C4*1000</f>
        <v>30500</v>
      </c>
      <c r="C4" s="50">
        <v>30.5</v>
      </c>
      <c r="D4" s="50">
        <v>7.26</v>
      </c>
      <c r="E4" s="50">
        <v>7.38</v>
      </c>
      <c r="F4" s="30">
        <v>130</v>
      </c>
      <c r="G4" s="30">
        <v>12</v>
      </c>
      <c r="H4" s="30">
        <v>280</v>
      </c>
      <c r="I4" s="30">
        <v>36</v>
      </c>
      <c r="J4" s="30">
        <v>276</v>
      </c>
      <c r="K4" s="30">
        <v>25</v>
      </c>
      <c r="L4" s="30" t="s">
        <v>36</v>
      </c>
      <c r="M4" s="30">
        <v>500</v>
      </c>
      <c r="N4" s="30">
        <v>0.2</v>
      </c>
      <c r="O4" s="50">
        <v>25.44</v>
      </c>
      <c r="P4" s="30">
        <v>1300000</v>
      </c>
      <c r="Q4" s="31"/>
    </row>
    <row r="5" spans="1:46" x14ac:dyDescent="0.3">
      <c r="A5" s="38">
        <v>45201</v>
      </c>
      <c r="B5" s="19">
        <f t="shared" ref="B5:B34" si="0">C5*1000</f>
        <v>31830</v>
      </c>
      <c r="C5" s="33">
        <v>31.83</v>
      </c>
      <c r="D5" s="33">
        <v>7.22</v>
      </c>
      <c r="E5" s="33">
        <v>7.33</v>
      </c>
      <c r="F5" s="19">
        <v>120</v>
      </c>
      <c r="G5" s="19">
        <v>13</v>
      </c>
      <c r="H5" s="19">
        <v>272</v>
      </c>
      <c r="I5" s="19">
        <v>40</v>
      </c>
      <c r="J5" s="19">
        <v>259</v>
      </c>
      <c r="K5" s="19">
        <v>23</v>
      </c>
      <c r="L5" s="19" t="s">
        <v>36</v>
      </c>
      <c r="M5" s="19">
        <v>600</v>
      </c>
      <c r="N5" s="19">
        <v>0.3</v>
      </c>
      <c r="O5" s="33">
        <v>24.7</v>
      </c>
      <c r="P5" s="19">
        <v>1700000</v>
      </c>
      <c r="Q5" s="39"/>
    </row>
    <row r="6" spans="1:46" x14ac:dyDescent="0.3">
      <c r="A6" s="38">
        <v>45202</v>
      </c>
      <c r="B6" s="19">
        <f t="shared" si="0"/>
        <v>30310</v>
      </c>
      <c r="C6" s="33">
        <v>30.31</v>
      </c>
      <c r="D6" s="33">
        <v>7.24</v>
      </c>
      <c r="E6" s="33">
        <v>7.38</v>
      </c>
      <c r="F6" s="19">
        <v>125</v>
      </c>
      <c r="G6" s="19">
        <v>12</v>
      </c>
      <c r="H6" s="19">
        <v>308</v>
      </c>
      <c r="I6" s="19">
        <v>36</v>
      </c>
      <c r="J6" s="19">
        <v>304</v>
      </c>
      <c r="K6" s="19">
        <v>24</v>
      </c>
      <c r="L6" s="19" t="s">
        <v>36</v>
      </c>
      <c r="M6" s="19">
        <v>400</v>
      </c>
      <c r="N6" s="19">
        <v>0.2</v>
      </c>
      <c r="O6" s="33">
        <v>24.78</v>
      </c>
      <c r="P6" s="19">
        <v>1400000</v>
      </c>
      <c r="Q6" s="39"/>
    </row>
    <row r="7" spans="1:46" x14ac:dyDescent="0.3">
      <c r="A7" s="38">
        <v>45203</v>
      </c>
      <c r="B7" s="19">
        <f t="shared" si="0"/>
        <v>30600</v>
      </c>
      <c r="C7" s="33">
        <v>30.6</v>
      </c>
      <c r="D7" s="33">
        <v>7.26</v>
      </c>
      <c r="E7" s="33">
        <v>7.42</v>
      </c>
      <c r="F7" s="19">
        <v>120</v>
      </c>
      <c r="G7" s="19">
        <v>14</v>
      </c>
      <c r="H7" s="19">
        <v>296</v>
      </c>
      <c r="I7" s="19">
        <v>40</v>
      </c>
      <c r="J7" s="19">
        <v>287</v>
      </c>
      <c r="K7" s="19">
        <v>23</v>
      </c>
      <c r="L7" s="19" t="s">
        <v>36</v>
      </c>
      <c r="M7" s="19">
        <v>600</v>
      </c>
      <c r="N7" s="19">
        <v>0.3</v>
      </c>
      <c r="O7" s="33">
        <v>23.87</v>
      </c>
      <c r="P7" s="19">
        <v>1100000</v>
      </c>
      <c r="Q7" s="39"/>
    </row>
    <row r="8" spans="1:46" x14ac:dyDescent="0.3">
      <c r="A8" s="38">
        <v>45204</v>
      </c>
      <c r="B8" s="19">
        <f t="shared" si="0"/>
        <v>30410</v>
      </c>
      <c r="C8" s="33">
        <v>30.41</v>
      </c>
      <c r="D8" s="33">
        <v>7.15</v>
      </c>
      <c r="E8" s="33">
        <v>7.39</v>
      </c>
      <c r="F8" s="19">
        <v>130</v>
      </c>
      <c r="G8" s="19">
        <v>13</v>
      </c>
      <c r="H8" s="19">
        <v>292</v>
      </c>
      <c r="I8" s="19">
        <v>36</v>
      </c>
      <c r="J8" s="19">
        <v>282</v>
      </c>
      <c r="K8" s="19">
        <v>26</v>
      </c>
      <c r="L8" s="19" t="s">
        <v>36</v>
      </c>
      <c r="M8" s="19">
        <v>500</v>
      </c>
      <c r="N8" s="19">
        <v>0.2</v>
      </c>
      <c r="O8" s="33">
        <v>23.99</v>
      </c>
      <c r="P8" s="19">
        <v>1200000</v>
      </c>
      <c r="Q8" s="39"/>
    </row>
    <row r="9" spans="1:46" x14ac:dyDescent="0.3">
      <c r="A9" s="38">
        <v>45205</v>
      </c>
      <c r="B9" s="19">
        <f t="shared" si="0"/>
        <v>30020</v>
      </c>
      <c r="C9" s="33">
        <v>30.02</v>
      </c>
      <c r="D9" s="33">
        <v>7.18</v>
      </c>
      <c r="E9" s="33">
        <v>7.37</v>
      </c>
      <c r="F9" s="19">
        <v>125</v>
      </c>
      <c r="G9" s="19">
        <v>12</v>
      </c>
      <c r="H9" s="19">
        <v>284</v>
      </c>
      <c r="I9" s="19">
        <v>36</v>
      </c>
      <c r="J9" s="19">
        <v>278</v>
      </c>
      <c r="K9" s="19">
        <v>23</v>
      </c>
      <c r="L9" s="19" t="s">
        <v>36</v>
      </c>
      <c r="M9" s="19">
        <v>700</v>
      </c>
      <c r="N9" s="19">
        <v>0.2</v>
      </c>
      <c r="O9" s="33">
        <v>24.07</v>
      </c>
      <c r="P9" s="19">
        <v>1400000</v>
      </c>
      <c r="Q9" s="39"/>
    </row>
    <row r="10" spans="1:46" x14ac:dyDescent="0.3">
      <c r="A10" s="38">
        <v>45206</v>
      </c>
      <c r="B10" s="19">
        <f t="shared" si="0"/>
        <v>30050</v>
      </c>
      <c r="C10" s="33">
        <v>30.05</v>
      </c>
      <c r="D10" s="33">
        <v>7.21</v>
      </c>
      <c r="E10" s="33">
        <v>7.38</v>
      </c>
      <c r="F10" s="19">
        <v>130</v>
      </c>
      <c r="G10" s="19">
        <v>13</v>
      </c>
      <c r="H10" s="19">
        <v>288</v>
      </c>
      <c r="I10" s="19">
        <v>40</v>
      </c>
      <c r="J10" s="19">
        <v>272</v>
      </c>
      <c r="K10" s="19">
        <v>22</v>
      </c>
      <c r="L10" s="19" t="s">
        <v>36</v>
      </c>
      <c r="M10" s="19">
        <v>400</v>
      </c>
      <c r="N10" s="19">
        <v>0.2</v>
      </c>
      <c r="O10" s="33">
        <v>24.56</v>
      </c>
      <c r="P10" s="19">
        <v>1100000</v>
      </c>
      <c r="Q10" s="39"/>
    </row>
    <row r="11" spans="1:46" x14ac:dyDescent="0.3">
      <c r="A11" s="38">
        <v>45207</v>
      </c>
      <c r="B11" s="19">
        <f t="shared" si="0"/>
        <v>30590</v>
      </c>
      <c r="C11" s="33">
        <v>30.59</v>
      </c>
      <c r="D11" s="33">
        <v>7.18</v>
      </c>
      <c r="E11" s="33">
        <v>7.39</v>
      </c>
      <c r="F11" s="19">
        <v>125</v>
      </c>
      <c r="G11" s="19">
        <v>14</v>
      </c>
      <c r="H11" s="19">
        <v>304</v>
      </c>
      <c r="I11" s="19">
        <v>36</v>
      </c>
      <c r="J11" s="19">
        <v>276</v>
      </c>
      <c r="K11" s="19">
        <v>23</v>
      </c>
      <c r="L11" s="19" t="s">
        <v>36</v>
      </c>
      <c r="M11" s="19">
        <v>600</v>
      </c>
      <c r="N11" s="19">
        <v>0.3</v>
      </c>
      <c r="O11" s="33">
        <v>23.49</v>
      </c>
      <c r="P11" s="19">
        <v>1300000</v>
      </c>
      <c r="Q11" s="39"/>
    </row>
    <row r="12" spans="1:46" x14ac:dyDescent="0.3">
      <c r="A12" s="38">
        <v>45208</v>
      </c>
      <c r="B12" s="19">
        <f t="shared" si="0"/>
        <v>29940</v>
      </c>
      <c r="C12" s="33">
        <v>29.94</v>
      </c>
      <c r="D12" s="33">
        <v>7.21</v>
      </c>
      <c r="E12" s="33">
        <v>7.42</v>
      </c>
      <c r="F12" s="19">
        <v>120</v>
      </c>
      <c r="G12" s="19">
        <v>11</v>
      </c>
      <c r="H12" s="19">
        <v>308</v>
      </c>
      <c r="I12" s="19">
        <v>32</v>
      </c>
      <c r="J12" s="19">
        <v>282</v>
      </c>
      <c r="K12" s="19">
        <v>24</v>
      </c>
      <c r="L12" s="19" t="s">
        <v>36</v>
      </c>
      <c r="M12" s="19">
        <v>500</v>
      </c>
      <c r="N12" s="19">
        <v>0.2</v>
      </c>
      <c r="O12" s="33">
        <v>24.61</v>
      </c>
      <c r="P12" s="19">
        <v>1700000</v>
      </c>
      <c r="Q12" s="39"/>
    </row>
    <row r="13" spans="1:46" x14ac:dyDescent="0.3">
      <c r="A13" s="38">
        <v>45209</v>
      </c>
      <c r="B13" s="19">
        <f t="shared" si="0"/>
        <v>29120</v>
      </c>
      <c r="C13" s="33">
        <v>29.12</v>
      </c>
      <c r="D13" s="33">
        <v>7.23</v>
      </c>
      <c r="E13" s="33">
        <v>7.37</v>
      </c>
      <c r="F13" s="19">
        <v>130</v>
      </c>
      <c r="G13" s="19">
        <v>12</v>
      </c>
      <c r="H13" s="19">
        <v>300</v>
      </c>
      <c r="I13" s="19">
        <v>36</v>
      </c>
      <c r="J13" s="19">
        <v>272</v>
      </c>
      <c r="K13" s="19">
        <v>23</v>
      </c>
      <c r="L13" s="19" t="s">
        <v>36</v>
      </c>
      <c r="M13" s="19">
        <v>600</v>
      </c>
      <c r="N13" s="19">
        <v>0.2</v>
      </c>
      <c r="O13" s="33">
        <v>24.9</v>
      </c>
      <c r="P13" s="19">
        <v>1400000</v>
      </c>
      <c r="Q13" s="39"/>
    </row>
    <row r="14" spans="1:46" x14ac:dyDescent="0.3">
      <c r="A14" s="38">
        <v>45210</v>
      </c>
      <c r="B14" s="19">
        <f t="shared" si="0"/>
        <v>29780</v>
      </c>
      <c r="C14" s="33">
        <v>29.78</v>
      </c>
      <c r="D14" s="33">
        <v>7.2</v>
      </c>
      <c r="E14" s="33">
        <v>7.34</v>
      </c>
      <c r="F14" s="19">
        <v>120</v>
      </c>
      <c r="G14" s="19">
        <v>11</v>
      </c>
      <c r="H14" s="19">
        <v>304</v>
      </c>
      <c r="I14" s="19">
        <v>32</v>
      </c>
      <c r="J14" s="19">
        <v>262</v>
      </c>
      <c r="K14" s="19">
        <v>22</v>
      </c>
      <c r="L14" s="19" t="s">
        <v>36</v>
      </c>
      <c r="M14" s="19">
        <v>700</v>
      </c>
      <c r="N14" s="19">
        <v>0.2</v>
      </c>
      <c r="O14" s="33">
        <v>24.34</v>
      </c>
      <c r="P14" s="19">
        <v>1300000</v>
      </c>
      <c r="Q14" s="39"/>
    </row>
    <row r="15" spans="1:46" x14ac:dyDescent="0.3">
      <c r="A15" s="38">
        <v>45211</v>
      </c>
      <c r="B15" s="19">
        <f t="shared" si="0"/>
        <v>28330</v>
      </c>
      <c r="C15" s="33">
        <v>28.33</v>
      </c>
      <c r="D15" s="33">
        <v>7.12</v>
      </c>
      <c r="E15" s="33">
        <v>7.32</v>
      </c>
      <c r="F15" s="19">
        <v>125</v>
      </c>
      <c r="G15" s="19">
        <v>12</v>
      </c>
      <c r="H15" s="19">
        <v>320</v>
      </c>
      <c r="I15" s="19">
        <v>36</v>
      </c>
      <c r="J15" s="19">
        <v>248</v>
      </c>
      <c r="K15" s="19">
        <v>24</v>
      </c>
      <c r="L15" s="19" t="s">
        <v>36</v>
      </c>
      <c r="M15" s="19">
        <v>500</v>
      </c>
      <c r="N15" s="19">
        <v>0.2</v>
      </c>
      <c r="O15" s="33">
        <v>23.65</v>
      </c>
      <c r="P15" s="19">
        <v>1200000</v>
      </c>
      <c r="Q15" s="39"/>
    </row>
    <row r="16" spans="1:46" x14ac:dyDescent="0.3">
      <c r="A16" s="38">
        <v>45212</v>
      </c>
      <c r="B16" s="19">
        <f t="shared" si="0"/>
        <v>29780</v>
      </c>
      <c r="C16" s="33">
        <v>29.78</v>
      </c>
      <c r="D16" s="33">
        <v>7.1</v>
      </c>
      <c r="E16" s="33">
        <v>7.37</v>
      </c>
      <c r="F16" s="19">
        <v>130</v>
      </c>
      <c r="G16" s="19">
        <v>11</v>
      </c>
      <c r="H16" s="19">
        <v>304</v>
      </c>
      <c r="I16" s="19">
        <v>36</v>
      </c>
      <c r="J16" s="19">
        <v>256</v>
      </c>
      <c r="K16" s="19">
        <v>23</v>
      </c>
      <c r="L16" s="19" t="s">
        <v>36</v>
      </c>
      <c r="M16" s="19">
        <v>400</v>
      </c>
      <c r="N16" s="19">
        <v>0.3</v>
      </c>
      <c r="O16" s="33">
        <v>24.24</v>
      </c>
      <c r="P16" s="19">
        <v>1100000</v>
      </c>
      <c r="Q16" s="39"/>
    </row>
    <row r="17" spans="1:17" x14ac:dyDescent="0.3">
      <c r="A17" s="38">
        <v>45213</v>
      </c>
      <c r="B17" s="19">
        <f t="shared" si="0"/>
        <v>29420</v>
      </c>
      <c r="C17" s="33">
        <v>29.42</v>
      </c>
      <c r="D17" s="33">
        <v>7.27</v>
      </c>
      <c r="E17" s="33">
        <v>7.35</v>
      </c>
      <c r="F17" s="19">
        <v>135</v>
      </c>
      <c r="G17" s="19">
        <v>12</v>
      </c>
      <c r="H17" s="19">
        <v>312</v>
      </c>
      <c r="I17" s="19">
        <v>40</v>
      </c>
      <c r="J17" s="19">
        <v>284</v>
      </c>
      <c r="K17" s="19">
        <v>24</v>
      </c>
      <c r="L17" s="19" t="s">
        <v>36</v>
      </c>
      <c r="M17" s="19">
        <v>600</v>
      </c>
      <c r="N17" s="19">
        <v>0.2</v>
      </c>
      <c r="O17" s="33">
        <v>23.56</v>
      </c>
      <c r="P17" s="19">
        <v>1200000</v>
      </c>
      <c r="Q17" s="39"/>
    </row>
    <row r="18" spans="1:17" x14ac:dyDescent="0.3">
      <c r="A18" s="38">
        <v>45214</v>
      </c>
      <c r="B18" s="19">
        <f t="shared" si="0"/>
        <v>29190</v>
      </c>
      <c r="C18" s="33">
        <v>29.19</v>
      </c>
      <c r="D18" s="33">
        <v>7.29</v>
      </c>
      <c r="E18" s="33">
        <v>7.38</v>
      </c>
      <c r="F18" s="19">
        <v>120</v>
      </c>
      <c r="G18" s="19">
        <v>11</v>
      </c>
      <c r="H18" s="19">
        <v>328</v>
      </c>
      <c r="I18" s="19">
        <v>32</v>
      </c>
      <c r="J18" s="19">
        <v>314</v>
      </c>
      <c r="K18" s="19">
        <v>22</v>
      </c>
      <c r="L18" s="19" t="s">
        <v>36</v>
      </c>
      <c r="M18" s="19">
        <v>400</v>
      </c>
      <c r="N18" s="19">
        <v>0.2</v>
      </c>
      <c r="O18" s="33">
        <v>25.08</v>
      </c>
      <c r="P18" s="19">
        <v>1300000</v>
      </c>
      <c r="Q18" s="39"/>
    </row>
    <row r="19" spans="1:17" x14ac:dyDescent="0.3">
      <c r="A19" s="38">
        <v>45215</v>
      </c>
      <c r="B19" s="19">
        <f t="shared" si="0"/>
        <v>28150</v>
      </c>
      <c r="C19" s="33">
        <v>28.15</v>
      </c>
      <c r="D19" s="33">
        <v>7.26</v>
      </c>
      <c r="E19" s="33">
        <v>7.37</v>
      </c>
      <c r="F19" s="19">
        <v>125</v>
      </c>
      <c r="G19" s="19">
        <v>14</v>
      </c>
      <c r="H19" s="19">
        <v>308</v>
      </c>
      <c r="I19" s="19">
        <v>40</v>
      </c>
      <c r="J19" s="19">
        <v>278</v>
      </c>
      <c r="K19" s="19">
        <v>23</v>
      </c>
      <c r="L19" s="19" t="s">
        <v>36</v>
      </c>
      <c r="M19" s="19">
        <v>500</v>
      </c>
      <c r="N19" s="19">
        <v>0.3</v>
      </c>
      <c r="O19" s="33">
        <v>24.4</v>
      </c>
      <c r="P19" s="19">
        <v>1400000</v>
      </c>
      <c r="Q19" s="39"/>
    </row>
    <row r="20" spans="1:17" x14ac:dyDescent="0.3">
      <c r="A20" s="38">
        <v>45216</v>
      </c>
      <c r="B20" s="19">
        <f t="shared" si="0"/>
        <v>28410</v>
      </c>
      <c r="C20" s="33">
        <v>28.41</v>
      </c>
      <c r="D20" s="33">
        <v>7.22</v>
      </c>
      <c r="E20" s="33">
        <v>7.35</v>
      </c>
      <c r="F20" s="19">
        <v>130</v>
      </c>
      <c r="G20" s="19">
        <v>12</v>
      </c>
      <c r="H20" s="19">
        <v>296</v>
      </c>
      <c r="I20" s="19">
        <v>36</v>
      </c>
      <c r="J20" s="19">
        <v>262</v>
      </c>
      <c r="K20" s="19">
        <v>21</v>
      </c>
      <c r="L20" s="19" t="s">
        <v>36</v>
      </c>
      <c r="M20" s="19">
        <v>600</v>
      </c>
      <c r="N20" s="19">
        <v>0.2</v>
      </c>
      <c r="O20" s="33">
        <v>24.25</v>
      </c>
      <c r="P20" s="19">
        <v>1700000</v>
      </c>
      <c r="Q20" s="39"/>
    </row>
    <row r="21" spans="1:17" x14ac:dyDescent="0.3">
      <c r="A21" s="38">
        <v>45217</v>
      </c>
      <c r="B21" s="19">
        <f t="shared" si="0"/>
        <v>29120</v>
      </c>
      <c r="C21" s="33">
        <v>29.12</v>
      </c>
      <c r="D21" s="33">
        <v>7.19</v>
      </c>
      <c r="E21" s="33">
        <v>7.32</v>
      </c>
      <c r="F21" s="19">
        <v>125</v>
      </c>
      <c r="G21" s="19">
        <v>11</v>
      </c>
      <c r="H21" s="19">
        <v>312</v>
      </c>
      <c r="I21" s="19">
        <v>32</v>
      </c>
      <c r="J21" s="19">
        <v>282</v>
      </c>
      <c r="K21" s="19">
        <v>20</v>
      </c>
      <c r="L21" s="19" t="s">
        <v>36</v>
      </c>
      <c r="M21" s="19">
        <v>500</v>
      </c>
      <c r="N21" s="19">
        <v>0.2</v>
      </c>
      <c r="O21" s="33">
        <v>23.85</v>
      </c>
      <c r="P21" s="19">
        <v>1400000</v>
      </c>
      <c r="Q21" s="39"/>
    </row>
    <row r="22" spans="1:17" x14ac:dyDescent="0.3">
      <c r="A22" s="38">
        <v>45218</v>
      </c>
      <c r="B22" s="19">
        <f t="shared" si="0"/>
        <v>29270</v>
      </c>
      <c r="C22" s="33">
        <v>29.27</v>
      </c>
      <c r="D22" s="33">
        <v>7.16</v>
      </c>
      <c r="E22" s="33">
        <v>7.34</v>
      </c>
      <c r="F22" s="19">
        <v>120</v>
      </c>
      <c r="G22" s="19">
        <v>12</v>
      </c>
      <c r="H22" s="19">
        <v>284</v>
      </c>
      <c r="I22" s="19">
        <v>36</v>
      </c>
      <c r="J22" s="19">
        <v>273</v>
      </c>
      <c r="K22" s="19">
        <v>22</v>
      </c>
      <c r="L22" s="19" t="s">
        <v>36</v>
      </c>
      <c r="M22" s="19">
        <v>700</v>
      </c>
      <c r="N22" s="19">
        <v>0.2</v>
      </c>
      <c r="O22" s="33">
        <v>24.41</v>
      </c>
      <c r="P22" s="19">
        <v>1300000</v>
      </c>
      <c r="Q22" s="39"/>
    </row>
    <row r="23" spans="1:17" x14ac:dyDescent="0.3">
      <c r="A23" s="38">
        <v>45219</v>
      </c>
      <c r="B23" s="19">
        <f t="shared" si="0"/>
        <v>28710</v>
      </c>
      <c r="C23" s="33">
        <v>28.71</v>
      </c>
      <c r="D23" s="33">
        <v>7.04</v>
      </c>
      <c r="E23" s="33">
        <v>7.26</v>
      </c>
      <c r="F23" s="19">
        <v>130</v>
      </c>
      <c r="G23" s="19">
        <v>13</v>
      </c>
      <c r="H23" s="19">
        <v>304</v>
      </c>
      <c r="I23" s="19">
        <v>36</v>
      </c>
      <c r="J23" s="19">
        <v>283</v>
      </c>
      <c r="K23" s="19">
        <v>23</v>
      </c>
      <c r="L23" s="19" t="s">
        <v>36</v>
      </c>
      <c r="M23" s="19">
        <v>600</v>
      </c>
      <c r="N23" s="19">
        <v>0.2</v>
      </c>
      <c r="O23" s="33">
        <v>24.46</v>
      </c>
      <c r="P23" s="19">
        <v>1100000</v>
      </c>
      <c r="Q23" s="39"/>
    </row>
    <row r="24" spans="1:17" x14ac:dyDescent="0.3">
      <c r="A24" s="38">
        <v>45220</v>
      </c>
      <c r="B24" s="19">
        <f t="shared" si="0"/>
        <v>28970</v>
      </c>
      <c r="C24" s="33">
        <v>28.97</v>
      </c>
      <c r="D24" s="33">
        <v>7.1</v>
      </c>
      <c r="E24" s="33">
        <v>7.28</v>
      </c>
      <c r="F24" s="19">
        <v>125</v>
      </c>
      <c r="G24" s="19">
        <v>12</v>
      </c>
      <c r="H24" s="19">
        <v>292</v>
      </c>
      <c r="I24" s="19">
        <v>40</v>
      </c>
      <c r="J24" s="19">
        <v>267</v>
      </c>
      <c r="K24" s="19">
        <v>22</v>
      </c>
      <c r="L24" s="19" t="s">
        <v>36</v>
      </c>
      <c r="M24" s="19">
        <v>400</v>
      </c>
      <c r="N24" s="19">
        <v>0.3</v>
      </c>
      <c r="O24" s="33">
        <v>24.64</v>
      </c>
      <c r="P24" s="19">
        <v>1400000</v>
      </c>
      <c r="Q24" s="39"/>
    </row>
    <row r="25" spans="1:17" x14ac:dyDescent="0.3">
      <c r="A25" s="38">
        <v>45221</v>
      </c>
      <c r="B25" s="19">
        <f t="shared" si="0"/>
        <v>29740</v>
      </c>
      <c r="C25" s="33">
        <v>29.74</v>
      </c>
      <c r="D25" s="33">
        <v>7.12</v>
      </c>
      <c r="E25" s="33">
        <v>7.31</v>
      </c>
      <c r="F25" s="19">
        <v>135</v>
      </c>
      <c r="G25" s="19">
        <v>14</v>
      </c>
      <c r="H25" s="19">
        <v>316</v>
      </c>
      <c r="I25" s="19">
        <v>36</v>
      </c>
      <c r="J25" s="19">
        <v>285</v>
      </c>
      <c r="K25" s="19">
        <v>23</v>
      </c>
      <c r="L25" s="19" t="s">
        <v>36</v>
      </c>
      <c r="M25" s="19">
        <v>500</v>
      </c>
      <c r="N25" s="19">
        <v>0.3</v>
      </c>
      <c r="O25" s="33">
        <v>24.43</v>
      </c>
      <c r="P25" s="19">
        <v>1200000</v>
      </c>
      <c r="Q25" s="39"/>
    </row>
    <row r="26" spans="1:17" x14ac:dyDescent="0.3">
      <c r="A26" s="38">
        <v>45222</v>
      </c>
      <c r="B26" s="19">
        <f t="shared" si="0"/>
        <v>28620</v>
      </c>
      <c r="C26" s="33">
        <v>28.62</v>
      </c>
      <c r="D26" s="33">
        <v>7.16</v>
      </c>
      <c r="E26" s="33">
        <v>7.28</v>
      </c>
      <c r="F26" s="19">
        <v>120</v>
      </c>
      <c r="G26" s="19">
        <v>11</v>
      </c>
      <c r="H26" s="19">
        <v>308</v>
      </c>
      <c r="I26" s="19">
        <v>32</v>
      </c>
      <c r="J26" s="19">
        <v>277</v>
      </c>
      <c r="K26" s="19">
        <v>24</v>
      </c>
      <c r="L26" s="19" t="s">
        <v>36</v>
      </c>
      <c r="M26" s="19">
        <v>700</v>
      </c>
      <c r="N26" s="19">
        <v>0.2</v>
      </c>
      <c r="O26" s="33">
        <v>23.8</v>
      </c>
      <c r="P26" s="19">
        <v>1100000</v>
      </c>
      <c r="Q26" s="39"/>
    </row>
    <row r="27" spans="1:17" x14ac:dyDescent="0.3">
      <c r="A27" s="38">
        <v>45223</v>
      </c>
      <c r="B27" s="19">
        <f t="shared" si="0"/>
        <v>30160</v>
      </c>
      <c r="C27" s="33">
        <v>30.16</v>
      </c>
      <c r="D27" s="33">
        <v>7.22</v>
      </c>
      <c r="E27" s="33">
        <v>7.33</v>
      </c>
      <c r="F27" s="19">
        <v>130</v>
      </c>
      <c r="G27" s="19">
        <v>12</v>
      </c>
      <c r="H27" s="19">
        <v>300</v>
      </c>
      <c r="I27" s="19">
        <v>36</v>
      </c>
      <c r="J27" s="19">
        <v>269</v>
      </c>
      <c r="K27" s="19">
        <v>23</v>
      </c>
      <c r="L27" s="19" t="s">
        <v>36</v>
      </c>
      <c r="M27" s="19">
        <v>600</v>
      </c>
      <c r="N27" s="19">
        <v>0.2</v>
      </c>
      <c r="O27" s="33">
        <v>24.24</v>
      </c>
      <c r="P27" s="19">
        <v>1400000</v>
      </c>
      <c r="Q27" s="39"/>
    </row>
    <row r="28" spans="1:17" x14ac:dyDescent="0.3">
      <c r="A28" s="38">
        <v>45224</v>
      </c>
      <c r="B28" s="19">
        <f t="shared" si="0"/>
        <v>27250</v>
      </c>
      <c r="C28" s="33">
        <v>27.25</v>
      </c>
      <c r="D28" s="33">
        <v>7.1</v>
      </c>
      <c r="E28" s="33">
        <v>7.29</v>
      </c>
      <c r="F28" s="19">
        <v>125</v>
      </c>
      <c r="G28" s="19">
        <v>11</v>
      </c>
      <c r="H28" s="19">
        <v>316</v>
      </c>
      <c r="I28" s="19">
        <v>32</v>
      </c>
      <c r="J28" s="19">
        <v>284</v>
      </c>
      <c r="K28" s="19">
        <v>24</v>
      </c>
      <c r="L28" s="19" t="s">
        <v>36</v>
      </c>
      <c r="M28" s="19">
        <v>400</v>
      </c>
      <c r="N28" s="19">
        <v>0.2</v>
      </c>
      <c r="O28" s="33">
        <v>23.73</v>
      </c>
      <c r="P28" s="19">
        <v>1300000</v>
      </c>
      <c r="Q28" s="39"/>
    </row>
    <row r="29" spans="1:17" x14ac:dyDescent="0.3">
      <c r="A29" s="38">
        <v>45225</v>
      </c>
      <c r="B29" s="19">
        <f t="shared" si="0"/>
        <v>27710</v>
      </c>
      <c r="C29" s="33">
        <v>27.71</v>
      </c>
      <c r="D29" s="33">
        <v>7.14</v>
      </c>
      <c r="E29" s="33">
        <v>7.31</v>
      </c>
      <c r="F29" s="19">
        <v>135</v>
      </c>
      <c r="G29" s="19">
        <v>12</v>
      </c>
      <c r="H29" s="19">
        <v>304</v>
      </c>
      <c r="I29" s="19">
        <v>36</v>
      </c>
      <c r="J29" s="19">
        <v>274</v>
      </c>
      <c r="K29" s="19">
        <v>25</v>
      </c>
      <c r="L29" s="19" t="s">
        <v>36</v>
      </c>
      <c r="M29" s="19">
        <v>700</v>
      </c>
      <c r="N29" s="19">
        <v>0.2</v>
      </c>
      <c r="O29" s="33">
        <v>24.93</v>
      </c>
      <c r="P29" s="19">
        <v>1700000</v>
      </c>
      <c r="Q29" s="39"/>
    </row>
    <row r="30" spans="1:17" x14ac:dyDescent="0.3">
      <c r="A30" s="38">
        <v>45226</v>
      </c>
      <c r="B30" s="19">
        <f t="shared" si="0"/>
        <v>28680</v>
      </c>
      <c r="C30" s="33">
        <v>28.68</v>
      </c>
      <c r="D30" s="33">
        <v>7.25</v>
      </c>
      <c r="E30" s="33">
        <v>7.36</v>
      </c>
      <c r="F30" s="19">
        <v>130</v>
      </c>
      <c r="G30" s="19">
        <v>13</v>
      </c>
      <c r="H30" s="19">
        <v>300</v>
      </c>
      <c r="I30" s="19">
        <v>40</v>
      </c>
      <c r="J30" s="19">
        <v>263</v>
      </c>
      <c r="K30" s="19">
        <v>27</v>
      </c>
      <c r="L30" s="19" t="s">
        <v>36</v>
      </c>
      <c r="M30" s="19">
        <v>500</v>
      </c>
      <c r="N30" s="19">
        <v>0.3</v>
      </c>
      <c r="O30" s="33">
        <v>24.15</v>
      </c>
      <c r="P30" s="19">
        <v>1400000</v>
      </c>
      <c r="Q30" s="39"/>
    </row>
    <row r="31" spans="1:17" x14ac:dyDescent="0.3">
      <c r="A31" s="38">
        <v>45227</v>
      </c>
      <c r="B31" s="19">
        <f t="shared" si="0"/>
        <v>28060</v>
      </c>
      <c r="C31" s="33">
        <v>28.06</v>
      </c>
      <c r="D31" s="33">
        <v>7.19</v>
      </c>
      <c r="E31" s="33">
        <v>7.32</v>
      </c>
      <c r="F31" s="19">
        <v>120</v>
      </c>
      <c r="G31" s="19">
        <v>11</v>
      </c>
      <c r="H31" s="19">
        <v>312</v>
      </c>
      <c r="I31" s="19">
        <v>32</v>
      </c>
      <c r="J31" s="19">
        <v>278</v>
      </c>
      <c r="K31" s="19">
        <v>21</v>
      </c>
      <c r="L31" s="19" t="s">
        <v>36</v>
      </c>
      <c r="M31" s="19">
        <v>400</v>
      </c>
      <c r="N31" s="19">
        <v>0.2</v>
      </c>
      <c r="O31" s="33">
        <v>23.56</v>
      </c>
      <c r="P31" s="19">
        <v>1100000</v>
      </c>
      <c r="Q31" s="39"/>
    </row>
    <row r="32" spans="1:17" x14ac:dyDescent="0.3">
      <c r="A32" s="38">
        <v>45228</v>
      </c>
      <c r="B32" s="19">
        <f t="shared" si="0"/>
        <v>28900</v>
      </c>
      <c r="C32" s="33">
        <v>28.9</v>
      </c>
      <c r="D32" s="33">
        <v>7.21</v>
      </c>
      <c r="E32" s="33">
        <v>7.28</v>
      </c>
      <c r="F32" s="19">
        <v>125</v>
      </c>
      <c r="G32" s="19">
        <v>12</v>
      </c>
      <c r="H32" s="19">
        <v>324</v>
      </c>
      <c r="I32" s="19">
        <v>36</v>
      </c>
      <c r="J32" s="19">
        <v>298</v>
      </c>
      <c r="K32" s="19">
        <v>22</v>
      </c>
      <c r="L32" s="19" t="s">
        <v>36</v>
      </c>
      <c r="M32" s="19">
        <v>700</v>
      </c>
      <c r="N32" s="19">
        <v>0.2</v>
      </c>
      <c r="O32" s="33">
        <v>24.35</v>
      </c>
      <c r="P32" s="19">
        <v>1400000</v>
      </c>
      <c r="Q32" s="39"/>
    </row>
    <row r="33" spans="1:17" x14ac:dyDescent="0.3">
      <c r="A33" s="38">
        <v>45229</v>
      </c>
      <c r="B33" s="19">
        <f t="shared" si="0"/>
        <v>29320</v>
      </c>
      <c r="C33" s="33">
        <v>29.32</v>
      </c>
      <c r="D33" s="33">
        <v>7.27</v>
      </c>
      <c r="E33" s="33">
        <v>7.3</v>
      </c>
      <c r="F33" s="19">
        <v>130</v>
      </c>
      <c r="G33" s="19">
        <v>13</v>
      </c>
      <c r="H33" s="19">
        <v>336</v>
      </c>
      <c r="I33" s="19">
        <v>36</v>
      </c>
      <c r="J33" s="19">
        <v>323</v>
      </c>
      <c r="K33" s="19">
        <v>23</v>
      </c>
      <c r="L33" s="19" t="s">
        <v>36</v>
      </c>
      <c r="M33" s="19">
        <v>600</v>
      </c>
      <c r="N33" s="19">
        <v>0.2</v>
      </c>
      <c r="O33" s="33">
        <v>23.4</v>
      </c>
      <c r="P33" s="19">
        <v>1300000</v>
      </c>
      <c r="Q33" s="39"/>
    </row>
    <row r="34" spans="1:17" ht="15" thickBot="1" x14ac:dyDescent="0.35">
      <c r="A34" s="46">
        <v>45230</v>
      </c>
      <c r="B34" s="35">
        <f t="shared" si="0"/>
        <v>28690</v>
      </c>
      <c r="C34" s="49">
        <v>28.69</v>
      </c>
      <c r="D34" s="49">
        <v>7.19</v>
      </c>
      <c r="E34" s="49">
        <v>7.36</v>
      </c>
      <c r="F34" s="35">
        <v>135</v>
      </c>
      <c r="G34" s="35">
        <v>14</v>
      </c>
      <c r="H34" s="35">
        <v>304</v>
      </c>
      <c r="I34" s="35">
        <v>40</v>
      </c>
      <c r="J34" s="35">
        <v>282</v>
      </c>
      <c r="K34" s="35">
        <v>22</v>
      </c>
      <c r="L34" s="35" t="s">
        <v>36</v>
      </c>
      <c r="M34" s="35">
        <v>400</v>
      </c>
      <c r="N34" s="35">
        <v>0.3</v>
      </c>
      <c r="O34" s="49">
        <v>24.28</v>
      </c>
      <c r="P34" s="35">
        <v>1200000</v>
      </c>
      <c r="Q34" s="47"/>
    </row>
    <row r="35" spans="1:17" ht="15" thickBot="1" x14ac:dyDescent="0.35">
      <c r="A35" s="29" t="s">
        <v>31</v>
      </c>
      <c r="B35" s="12">
        <f>AVERAGE(B4:B34)</f>
        <v>29342.903225806451</v>
      </c>
      <c r="C35" s="12">
        <f t="shared" ref="C35:P35" si="1">AVERAGE(C4:C34)</f>
        <v>29.342903225806456</v>
      </c>
      <c r="D35" s="12">
        <f t="shared" si="1"/>
        <v>7.1916129032258063</v>
      </c>
      <c r="E35" s="12">
        <f t="shared" si="1"/>
        <v>7.3435483870967753</v>
      </c>
      <c r="F35" s="12">
        <f t="shared" si="1"/>
        <v>126.61290322580645</v>
      </c>
      <c r="G35" s="12">
        <f t="shared" si="1"/>
        <v>12.258064516129032</v>
      </c>
      <c r="H35" s="12">
        <f t="shared" si="1"/>
        <v>303.74193548387098</v>
      </c>
      <c r="I35" s="12">
        <f t="shared" si="1"/>
        <v>36.12903225806452</v>
      </c>
      <c r="J35" s="12">
        <f t="shared" si="1"/>
        <v>278.38709677419354</v>
      </c>
      <c r="K35" s="12">
        <f t="shared" si="1"/>
        <v>23.096774193548388</v>
      </c>
      <c r="L35" s="12"/>
      <c r="M35" s="45">
        <f t="shared" si="1"/>
        <v>541.93548387096769</v>
      </c>
      <c r="N35" s="12">
        <f t="shared" si="1"/>
        <v>0.22903225806451619</v>
      </c>
      <c r="O35" s="12">
        <f t="shared" si="1"/>
        <v>24.263225806451604</v>
      </c>
      <c r="P35" s="12">
        <f t="shared" si="1"/>
        <v>1325806.4516129033</v>
      </c>
      <c r="Q35" s="20"/>
    </row>
    <row r="36" spans="1:17" x14ac:dyDescent="0.3">
      <c r="C36" s="51">
        <f>SUM(C4:C34)</f>
        <v>909.63000000000011</v>
      </c>
    </row>
    <row r="41" spans="1:17" ht="40.799999999999997" customHeight="1" x14ac:dyDescent="0.3">
      <c r="A41" s="54" t="s">
        <v>32</v>
      </c>
      <c r="B41" s="54"/>
      <c r="C41" s="53" t="s">
        <v>33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15"/>
    </row>
    <row r="43" spans="1:17" x14ac:dyDescent="0.3">
      <c r="A43" s="13" t="s">
        <v>34</v>
      </c>
      <c r="B43" s="14">
        <f>MIN(B4:B34)</f>
        <v>27250</v>
      </c>
      <c r="C43" s="14">
        <f t="shared" ref="C43:P43" si="2">MIN(C4:C34)</f>
        <v>27.25</v>
      </c>
      <c r="D43" s="14">
        <f t="shared" si="2"/>
        <v>7.04</v>
      </c>
      <c r="E43" s="14">
        <f t="shared" si="2"/>
        <v>7.26</v>
      </c>
      <c r="F43" s="14">
        <f t="shared" si="2"/>
        <v>120</v>
      </c>
      <c r="G43" s="14">
        <f t="shared" si="2"/>
        <v>11</v>
      </c>
      <c r="H43" s="14">
        <f t="shared" si="2"/>
        <v>272</v>
      </c>
      <c r="I43" s="14">
        <f t="shared" si="2"/>
        <v>32</v>
      </c>
      <c r="J43" s="14">
        <f t="shared" si="2"/>
        <v>248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23.4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31830</v>
      </c>
      <c r="C45" s="14">
        <f t="shared" ref="C45:P45" si="3">MAX(C4:C34)</f>
        <v>31.83</v>
      </c>
      <c r="D45" s="14">
        <f t="shared" si="3"/>
        <v>7.29</v>
      </c>
      <c r="E45" s="14">
        <f t="shared" si="3"/>
        <v>7.42</v>
      </c>
      <c r="F45" s="14">
        <f t="shared" si="3"/>
        <v>135</v>
      </c>
      <c r="G45" s="14">
        <f t="shared" si="3"/>
        <v>14</v>
      </c>
      <c r="H45" s="14">
        <f t="shared" si="3"/>
        <v>336</v>
      </c>
      <c r="I45" s="14">
        <f t="shared" si="3"/>
        <v>40</v>
      </c>
      <c r="J45" s="14">
        <f t="shared" si="3"/>
        <v>323</v>
      </c>
      <c r="K45" s="14">
        <f t="shared" si="3"/>
        <v>27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25.44</v>
      </c>
      <c r="P45" s="14">
        <f t="shared" si="3"/>
        <v>1700000</v>
      </c>
      <c r="Q45" s="14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5" t="s">
        <v>30</v>
      </c>
      <c r="B1" s="56"/>
      <c r="C1" s="56"/>
      <c r="D1" s="56"/>
      <c r="E1" s="56"/>
      <c r="F1" s="56"/>
      <c r="G1" s="56"/>
      <c r="H1" s="57"/>
      <c r="I1" s="57"/>
      <c r="J1" s="56"/>
      <c r="K1" s="56"/>
      <c r="L1" s="56"/>
      <c r="M1" s="56"/>
      <c r="N1" s="56"/>
      <c r="O1" s="56"/>
      <c r="P1" s="56"/>
      <c r="Q1" s="58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9" t="s">
        <v>0</v>
      </c>
      <c r="B2" s="61" t="s">
        <v>28</v>
      </c>
      <c r="C2" s="62"/>
      <c r="D2" s="63" t="s">
        <v>1</v>
      </c>
      <c r="E2" s="64"/>
      <c r="F2" s="65" t="s">
        <v>2</v>
      </c>
      <c r="G2" s="66"/>
      <c r="H2" s="67" t="s">
        <v>3</v>
      </c>
      <c r="I2" s="68"/>
      <c r="J2" s="69" t="s">
        <v>4</v>
      </c>
      <c r="K2" s="66"/>
      <c r="L2" s="70" t="s">
        <v>5</v>
      </c>
      <c r="M2" s="66"/>
      <c r="N2" s="2" t="s">
        <v>6</v>
      </c>
      <c r="O2" s="70" t="s">
        <v>7</v>
      </c>
      <c r="P2" s="71"/>
      <c r="Q2" s="72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3"/>
      <c r="B3" s="23" t="s">
        <v>9</v>
      </c>
      <c r="C3" s="24" t="s">
        <v>10</v>
      </c>
      <c r="D3" s="25" t="s">
        <v>11</v>
      </c>
      <c r="E3" s="25" t="s">
        <v>22</v>
      </c>
      <c r="F3" s="43" t="s">
        <v>12</v>
      </c>
      <c r="G3" s="44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7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7">
        <v>45200</v>
      </c>
      <c r="B4" s="30">
        <f>C4*1000</f>
        <v>13200</v>
      </c>
      <c r="C4" s="50">
        <v>13.2</v>
      </c>
      <c r="D4" s="50">
        <v>7.25</v>
      </c>
      <c r="E4" s="50">
        <v>7.69</v>
      </c>
      <c r="F4" s="30">
        <v>125</v>
      </c>
      <c r="G4" s="30">
        <v>15</v>
      </c>
      <c r="H4" s="30">
        <v>280</v>
      </c>
      <c r="I4" s="30">
        <v>32</v>
      </c>
      <c r="J4" s="30">
        <v>220</v>
      </c>
      <c r="K4" s="30">
        <v>24</v>
      </c>
      <c r="L4" s="30" t="s">
        <v>36</v>
      </c>
      <c r="M4" s="30">
        <v>500</v>
      </c>
      <c r="N4" s="30">
        <v>0.3</v>
      </c>
      <c r="O4" s="50">
        <v>24.15</v>
      </c>
      <c r="P4" s="30">
        <v>1300000</v>
      </c>
      <c r="Q4" s="31"/>
    </row>
    <row r="5" spans="1:46" x14ac:dyDescent="0.3">
      <c r="A5" s="38">
        <v>45201</v>
      </c>
      <c r="B5" s="19">
        <f>C5*1000</f>
        <v>12900</v>
      </c>
      <c r="C5" s="33">
        <v>12.9</v>
      </c>
      <c r="D5" s="33">
        <v>7.14</v>
      </c>
      <c r="E5" s="33">
        <v>7.73</v>
      </c>
      <c r="F5" s="19">
        <v>120</v>
      </c>
      <c r="G5" s="19">
        <v>16</v>
      </c>
      <c r="H5" s="19">
        <v>276</v>
      </c>
      <c r="I5" s="19">
        <v>36</v>
      </c>
      <c r="J5" s="19">
        <v>210</v>
      </c>
      <c r="K5" s="19">
        <v>25</v>
      </c>
      <c r="L5" s="19" t="s">
        <v>36</v>
      </c>
      <c r="M5" s="19">
        <v>600</v>
      </c>
      <c r="N5" s="19">
        <v>0.2</v>
      </c>
      <c r="O5" s="33">
        <v>23.95</v>
      </c>
      <c r="P5" s="19">
        <v>1400000</v>
      </c>
      <c r="Q5" s="39"/>
    </row>
    <row r="6" spans="1:46" x14ac:dyDescent="0.3">
      <c r="A6" s="38">
        <v>45202</v>
      </c>
      <c r="B6" s="19">
        <f t="shared" ref="B6:B34" si="0">C6*1000</f>
        <v>12300</v>
      </c>
      <c r="C6" s="33">
        <v>12.3</v>
      </c>
      <c r="D6" s="33">
        <v>7.34</v>
      </c>
      <c r="E6" s="33">
        <v>7.76</v>
      </c>
      <c r="F6" s="19">
        <v>130</v>
      </c>
      <c r="G6" s="19">
        <v>15</v>
      </c>
      <c r="H6" s="19">
        <v>270</v>
      </c>
      <c r="I6" s="19">
        <v>32</v>
      </c>
      <c r="J6" s="19">
        <v>198</v>
      </c>
      <c r="K6" s="19">
        <v>24</v>
      </c>
      <c r="L6" s="19" t="s">
        <v>36</v>
      </c>
      <c r="M6" s="19">
        <v>700</v>
      </c>
      <c r="N6" s="19">
        <v>0.3</v>
      </c>
      <c r="O6" s="33">
        <v>24.38</v>
      </c>
      <c r="P6" s="19">
        <v>1500000</v>
      </c>
      <c r="Q6" s="39"/>
    </row>
    <row r="7" spans="1:46" x14ac:dyDescent="0.3">
      <c r="A7" s="38">
        <v>45203</v>
      </c>
      <c r="B7" s="19">
        <f t="shared" si="0"/>
        <v>12850</v>
      </c>
      <c r="C7" s="33">
        <v>12.85</v>
      </c>
      <c r="D7" s="33">
        <v>7.25</v>
      </c>
      <c r="E7" s="33">
        <v>7.72</v>
      </c>
      <c r="F7" s="19">
        <v>135</v>
      </c>
      <c r="G7" s="19">
        <v>16</v>
      </c>
      <c r="H7" s="19">
        <v>276</v>
      </c>
      <c r="I7" s="19">
        <v>36</v>
      </c>
      <c r="J7" s="19">
        <v>214</v>
      </c>
      <c r="K7" s="19">
        <v>28</v>
      </c>
      <c r="L7" s="19" t="s">
        <v>36</v>
      </c>
      <c r="M7" s="19">
        <v>400</v>
      </c>
      <c r="N7" s="19">
        <v>0.3</v>
      </c>
      <c r="O7" s="33">
        <v>24.27</v>
      </c>
      <c r="P7" s="19">
        <v>1200000</v>
      </c>
      <c r="Q7" s="39"/>
    </row>
    <row r="8" spans="1:46" x14ac:dyDescent="0.3">
      <c r="A8" s="38">
        <v>45204</v>
      </c>
      <c r="B8" s="19">
        <f t="shared" si="0"/>
        <v>11400</v>
      </c>
      <c r="C8" s="33">
        <v>11.4</v>
      </c>
      <c r="D8" s="33">
        <v>7.19</v>
      </c>
      <c r="E8" s="33">
        <v>7.78</v>
      </c>
      <c r="F8" s="19">
        <v>120</v>
      </c>
      <c r="G8" s="19">
        <v>15</v>
      </c>
      <c r="H8" s="19">
        <v>292</v>
      </c>
      <c r="I8" s="19">
        <v>32</v>
      </c>
      <c r="J8" s="19">
        <v>286</v>
      </c>
      <c r="K8" s="19">
        <v>26</v>
      </c>
      <c r="L8" s="19" t="s">
        <v>36</v>
      </c>
      <c r="M8" s="19">
        <v>500</v>
      </c>
      <c r="N8" s="19">
        <v>0.2</v>
      </c>
      <c r="O8" s="33">
        <v>23.78</v>
      </c>
      <c r="P8" s="19">
        <v>1400000</v>
      </c>
      <c r="Q8" s="39"/>
    </row>
    <row r="9" spans="1:46" x14ac:dyDescent="0.3">
      <c r="A9" s="38">
        <v>45205</v>
      </c>
      <c r="B9" s="19">
        <f t="shared" si="0"/>
        <v>13150</v>
      </c>
      <c r="C9" s="33">
        <v>13.15</v>
      </c>
      <c r="D9" s="33">
        <v>7.24</v>
      </c>
      <c r="E9" s="33">
        <v>7.71</v>
      </c>
      <c r="F9" s="19">
        <v>130</v>
      </c>
      <c r="G9" s="19">
        <v>16</v>
      </c>
      <c r="H9" s="19">
        <v>288</v>
      </c>
      <c r="I9" s="19">
        <v>36</v>
      </c>
      <c r="J9" s="19">
        <v>265</v>
      </c>
      <c r="K9" s="19">
        <v>25</v>
      </c>
      <c r="L9" s="19" t="s">
        <v>36</v>
      </c>
      <c r="M9" s="19">
        <v>600</v>
      </c>
      <c r="N9" s="19">
        <v>0.3</v>
      </c>
      <c r="O9" s="33">
        <v>23.9</v>
      </c>
      <c r="P9" s="19">
        <v>1300000</v>
      </c>
      <c r="Q9" s="39"/>
    </row>
    <row r="10" spans="1:46" x14ac:dyDescent="0.3">
      <c r="A10" s="38">
        <v>45206</v>
      </c>
      <c r="B10" s="19">
        <f t="shared" si="0"/>
        <v>12720</v>
      </c>
      <c r="C10" s="33">
        <v>12.72</v>
      </c>
      <c r="D10" s="33">
        <v>7.16</v>
      </c>
      <c r="E10" s="33">
        <v>7.68</v>
      </c>
      <c r="F10" s="19">
        <v>125</v>
      </c>
      <c r="G10" s="19">
        <v>15</v>
      </c>
      <c r="H10" s="19">
        <v>272</v>
      </c>
      <c r="I10" s="19">
        <v>32</v>
      </c>
      <c r="J10" s="19">
        <v>220</v>
      </c>
      <c r="K10" s="19">
        <v>28</v>
      </c>
      <c r="L10" s="19" t="s">
        <v>36</v>
      </c>
      <c r="M10" s="19">
        <v>400</v>
      </c>
      <c r="N10" s="19">
        <v>0.3</v>
      </c>
      <c r="O10" s="33">
        <v>24.3</v>
      </c>
      <c r="P10" s="19">
        <v>1200000</v>
      </c>
      <c r="Q10" s="39"/>
    </row>
    <row r="11" spans="1:46" x14ac:dyDescent="0.3">
      <c r="A11" s="38">
        <v>45207</v>
      </c>
      <c r="B11" s="19">
        <f t="shared" si="0"/>
        <v>13150</v>
      </c>
      <c r="C11" s="33">
        <v>13.15</v>
      </c>
      <c r="D11" s="33">
        <v>7.26</v>
      </c>
      <c r="E11" s="33">
        <v>7.72</v>
      </c>
      <c r="F11" s="19">
        <v>130</v>
      </c>
      <c r="G11" s="19">
        <v>14</v>
      </c>
      <c r="H11" s="19">
        <v>296</v>
      </c>
      <c r="I11" s="19">
        <v>36</v>
      </c>
      <c r="J11" s="19">
        <v>288</v>
      </c>
      <c r="K11" s="19">
        <v>27</v>
      </c>
      <c r="L11" s="19" t="s">
        <v>36</v>
      </c>
      <c r="M11" s="19">
        <v>500</v>
      </c>
      <c r="N11" s="19">
        <v>0.2</v>
      </c>
      <c r="O11" s="33">
        <v>24.09</v>
      </c>
      <c r="P11" s="19">
        <v>1500000</v>
      </c>
      <c r="Q11" s="39"/>
    </row>
    <row r="12" spans="1:46" x14ac:dyDescent="0.3">
      <c r="A12" s="38">
        <v>45208</v>
      </c>
      <c r="B12" s="19">
        <f t="shared" si="0"/>
        <v>12720</v>
      </c>
      <c r="C12" s="33">
        <v>12.72</v>
      </c>
      <c r="D12" s="33">
        <v>7.22</v>
      </c>
      <c r="E12" s="33">
        <v>7.73</v>
      </c>
      <c r="F12" s="19">
        <v>120</v>
      </c>
      <c r="G12" s="19">
        <v>16</v>
      </c>
      <c r="H12" s="19">
        <v>284</v>
      </c>
      <c r="I12" s="19">
        <v>32</v>
      </c>
      <c r="J12" s="19">
        <v>250</v>
      </c>
      <c r="K12" s="19">
        <v>28</v>
      </c>
      <c r="L12" s="19" t="s">
        <v>36</v>
      </c>
      <c r="M12" s="19">
        <v>700</v>
      </c>
      <c r="N12" s="19">
        <v>0.3</v>
      </c>
      <c r="O12" s="33">
        <v>23.75</v>
      </c>
      <c r="P12" s="19">
        <v>1700000</v>
      </c>
      <c r="Q12" s="39"/>
    </row>
    <row r="13" spans="1:46" x14ac:dyDescent="0.3">
      <c r="A13" s="38">
        <v>45209</v>
      </c>
      <c r="B13" s="19">
        <f t="shared" si="0"/>
        <v>11710</v>
      </c>
      <c r="C13" s="33">
        <v>11.71</v>
      </c>
      <c r="D13" s="33">
        <v>7.18</v>
      </c>
      <c r="E13" s="33">
        <v>7.75</v>
      </c>
      <c r="F13" s="19">
        <v>125</v>
      </c>
      <c r="G13" s="19">
        <v>15</v>
      </c>
      <c r="H13" s="19">
        <v>280</v>
      </c>
      <c r="I13" s="19">
        <v>36</v>
      </c>
      <c r="J13" s="19">
        <v>235</v>
      </c>
      <c r="K13" s="19">
        <v>23</v>
      </c>
      <c r="L13" s="19" t="s">
        <v>36</v>
      </c>
      <c r="M13" s="19">
        <v>600</v>
      </c>
      <c r="N13" s="19">
        <v>0.2</v>
      </c>
      <c r="O13" s="33">
        <v>24.46</v>
      </c>
      <c r="P13" s="19">
        <v>1400000</v>
      </c>
      <c r="Q13" s="39"/>
    </row>
    <row r="14" spans="1:46" x14ac:dyDescent="0.3">
      <c r="A14" s="38">
        <v>45210</v>
      </c>
      <c r="B14" s="19">
        <f t="shared" si="0"/>
        <v>12100</v>
      </c>
      <c r="C14" s="33">
        <v>12.1</v>
      </c>
      <c r="D14" s="33">
        <v>7.23</v>
      </c>
      <c r="E14" s="33">
        <v>7.69</v>
      </c>
      <c r="F14" s="19">
        <v>120</v>
      </c>
      <c r="G14" s="19">
        <v>14</v>
      </c>
      <c r="H14" s="19">
        <v>276</v>
      </c>
      <c r="I14" s="19">
        <v>32</v>
      </c>
      <c r="J14" s="19">
        <v>240</v>
      </c>
      <c r="K14" s="19">
        <v>22</v>
      </c>
      <c r="L14" s="19" t="s">
        <v>36</v>
      </c>
      <c r="M14" s="19">
        <v>500</v>
      </c>
      <c r="N14" s="19">
        <v>0.3</v>
      </c>
      <c r="O14" s="33">
        <v>23.84</v>
      </c>
      <c r="P14" s="19">
        <v>1200000</v>
      </c>
      <c r="Q14" s="39"/>
    </row>
    <row r="15" spans="1:46" x14ac:dyDescent="0.3">
      <c r="A15" s="38">
        <v>45211</v>
      </c>
      <c r="B15" s="19">
        <f t="shared" si="0"/>
        <v>13400</v>
      </c>
      <c r="C15" s="33">
        <v>13.4</v>
      </c>
      <c r="D15" s="33">
        <v>7.05</v>
      </c>
      <c r="E15" s="33">
        <v>7.62</v>
      </c>
      <c r="F15" s="19">
        <v>125</v>
      </c>
      <c r="G15" s="19">
        <v>16</v>
      </c>
      <c r="H15" s="19">
        <v>284</v>
      </c>
      <c r="I15" s="19">
        <v>36</v>
      </c>
      <c r="J15" s="19">
        <v>256</v>
      </c>
      <c r="K15" s="19">
        <v>23</v>
      </c>
      <c r="L15" s="19" t="s">
        <v>36</v>
      </c>
      <c r="M15" s="19">
        <v>700</v>
      </c>
      <c r="N15" s="19">
        <v>0.2</v>
      </c>
      <c r="O15" s="33">
        <v>24.38</v>
      </c>
      <c r="P15" s="19">
        <v>1300000</v>
      </c>
      <c r="Q15" s="39"/>
    </row>
    <row r="16" spans="1:46" x14ac:dyDescent="0.3">
      <c r="A16" s="38">
        <v>45212</v>
      </c>
      <c r="B16" s="19">
        <f t="shared" si="0"/>
        <v>13130</v>
      </c>
      <c r="C16" s="33">
        <v>13.13</v>
      </c>
      <c r="D16" s="33">
        <v>7.26</v>
      </c>
      <c r="E16" s="33">
        <v>7.58</v>
      </c>
      <c r="F16" s="19">
        <v>120</v>
      </c>
      <c r="G16" s="19">
        <v>17</v>
      </c>
      <c r="H16" s="19">
        <v>272</v>
      </c>
      <c r="I16" s="19">
        <v>40</v>
      </c>
      <c r="J16" s="19">
        <v>228</v>
      </c>
      <c r="K16" s="19">
        <v>24</v>
      </c>
      <c r="L16" s="19" t="s">
        <v>36</v>
      </c>
      <c r="M16" s="19">
        <v>600</v>
      </c>
      <c r="N16" s="19">
        <v>0.3</v>
      </c>
      <c r="O16" s="33">
        <v>24.62</v>
      </c>
      <c r="P16" s="19">
        <v>1400000</v>
      </c>
      <c r="Q16" s="39"/>
    </row>
    <row r="17" spans="1:17" x14ac:dyDescent="0.3">
      <c r="A17" s="38">
        <v>45213</v>
      </c>
      <c r="B17" s="19">
        <f t="shared" si="0"/>
        <v>12780</v>
      </c>
      <c r="C17" s="33">
        <v>12.78</v>
      </c>
      <c r="D17" s="33">
        <v>7.18</v>
      </c>
      <c r="E17" s="33">
        <v>7.64</v>
      </c>
      <c r="F17" s="19">
        <v>130</v>
      </c>
      <c r="G17" s="19">
        <v>18</v>
      </c>
      <c r="H17" s="19">
        <v>280</v>
      </c>
      <c r="I17" s="19">
        <v>36</v>
      </c>
      <c r="J17" s="19">
        <v>240</v>
      </c>
      <c r="K17" s="19">
        <v>22</v>
      </c>
      <c r="L17" s="19" t="s">
        <v>36</v>
      </c>
      <c r="M17" s="19">
        <v>400</v>
      </c>
      <c r="N17" s="19">
        <v>0.2</v>
      </c>
      <c r="O17" s="33">
        <v>24.16</v>
      </c>
      <c r="P17" s="19">
        <v>1500000</v>
      </c>
      <c r="Q17" s="39"/>
    </row>
    <row r="18" spans="1:17" x14ac:dyDescent="0.3">
      <c r="A18" s="38">
        <v>45214</v>
      </c>
      <c r="B18" s="19">
        <f t="shared" si="0"/>
        <v>13350</v>
      </c>
      <c r="C18" s="33">
        <v>13.35</v>
      </c>
      <c r="D18" s="33">
        <v>7.27</v>
      </c>
      <c r="E18" s="33">
        <v>7.55</v>
      </c>
      <c r="F18" s="19">
        <v>125</v>
      </c>
      <c r="G18" s="19">
        <v>19</v>
      </c>
      <c r="H18" s="19">
        <v>284</v>
      </c>
      <c r="I18" s="19">
        <v>44</v>
      </c>
      <c r="J18" s="19">
        <v>260</v>
      </c>
      <c r="K18" s="19">
        <v>21</v>
      </c>
      <c r="L18" s="19" t="s">
        <v>36</v>
      </c>
      <c r="M18" s="19">
        <v>500</v>
      </c>
      <c r="N18" s="19">
        <v>0.3</v>
      </c>
      <c r="O18" s="33">
        <v>23.85</v>
      </c>
      <c r="P18" s="19">
        <v>1200000</v>
      </c>
      <c r="Q18" s="39"/>
    </row>
    <row r="19" spans="1:17" x14ac:dyDescent="0.3">
      <c r="A19" s="38">
        <v>45215</v>
      </c>
      <c r="B19" s="19">
        <f t="shared" si="0"/>
        <v>12740</v>
      </c>
      <c r="C19" s="33">
        <v>12.74</v>
      </c>
      <c r="D19" s="33">
        <v>7.02</v>
      </c>
      <c r="E19" s="33">
        <v>7.61</v>
      </c>
      <c r="F19" s="19">
        <v>130</v>
      </c>
      <c r="G19" s="19">
        <v>18</v>
      </c>
      <c r="H19" s="19">
        <v>296</v>
      </c>
      <c r="I19" s="19">
        <v>40</v>
      </c>
      <c r="J19" s="19">
        <v>235</v>
      </c>
      <c r="K19" s="19">
        <v>20</v>
      </c>
      <c r="L19" s="19" t="s">
        <v>36</v>
      </c>
      <c r="M19" s="19">
        <v>700</v>
      </c>
      <c r="N19" s="19">
        <v>0.2</v>
      </c>
      <c r="O19" s="33">
        <v>24.44</v>
      </c>
      <c r="P19" s="19">
        <v>1300000</v>
      </c>
      <c r="Q19" s="39"/>
    </row>
    <row r="20" spans="1:17" x14ac:dyDescent="0.3">
      <c r="A20" s="38">
        <v>45216</v>
      </c>
      <c r="B20" s="19">
        <f t="shared" si="0"/>
        <v>13150</v>
      </c>
      <c r="C20" s="33">
        <v>13.15</v>
      </c>
      <c r="D20" s="33">
        <v>7.08</v>
      </c>
      <c r="E20" s="33">
        <v>7.64</v>
      </c>
      <c r="F20" s="19">
        <v>125</v>
      </c>
      <c r="G20" s="19">
        <v>17</v>
      </c>
      <c r="H20" s="19">
        <v>288</v>
      </c>
      <c r="I20" s="19">
        <v>44</v>
      </c>
      <c r="J20" s="19">
        <v>228</v>
      </c>
      <c r="K20" s="19">
        <v>22</v>
      </c>
      <c r="L20" s="19" t="s">
        <v>36</v>
      </c>
      <c r="M20" s="19">
        <v>600</v>
      </c>
      <c r="N20" s="19">
        <v>0.3</v>
      </c>
      <c r="O20" s="33">
        <v>24.68</v>
      </c>
      <c r="P20" s="19">
        <v>1400000</v>
      </c>
      <c r="Q20" s="39"/>
    </row>
    <row r="21" spans="1:17" x14ac:dyDescent="0.3">
      <c r="A21" s="38">
        <v>45217</v>
      </c>
      <c r="B21" s="19">
        <f t="shared" si="0"/>
        <v>13660</v>
      </c>
      <c r="C21" s="33">
        <v>13.66</v>
      </c>
      <c r="D21" s="33">
        <v>7.23</v>
      </c>
      <c r="E21" s="33">
        <v>7.62</v>
      </c>
      <c r="F21" s="19">
        <v>130</v>
      </c>
      <c r="G21" s="19">
        <v>18</v>
      </c>
      <c r="H21" s="19">
        <v>292</v>
      </c>
      <c r="I21" s="19">
        <v>40</v>
      </c>
      <c r="J21" s="19">
        <v>235</v>
      </c>
      <c r="K21" s="19">
        <v>21</v>
      </c>
      <c r="L21" s="19" t="s">
        <v>36</v>
      </c>
      <c r="M21" s="19">
        <v>400</v>
      </c>
      <c r="N21" s="19">
        <v>0.3</v>
      </c>
      <c r="O21" s="33">
        <v>23.78</v>
      </c>
      <c r="P21" s="19">
        <v>1700000</v>
      </c>
      <c r="Q21" s="39"/>
    </row>
    <row r="22" spans="1:17" x14ac:dyDescent="0.3">
      <c r="A22" s="38">
        <v>45218</v>
      </c>
      <c r="B22" s="19">
        <f t="shared" si="0"/>
        <v>13930</v>
      </c>
      <c r="C22" s="33">
        <v>13.93</v>
      </c>
      <c r="D22" s="33">
        <v>7.3</v>
      </c>
      <c r="E22" s="33">
        <v>7.71</v>
      </c>
      <c r="F22" s="19">
        <v>125</v>
      </c>
      <c r="G22" s="19">
        <v>15</v>
      </c>
      <c r="H22" s="19">
        <v>296</v>
      </c>
      <c r="I22" s="19">
        <v>32</v>
      </c>
      <c r="J22" s="19">
        <v>225</v>
      </c>
      <c r="K22" s="19">
        <v>20</v>
      </c>
      <c r="L22" s="19" t="s">
        <v>36</v>
      </c>
      <c r="M22" s="19">
        <v>500</v>
      </c>
      <c r="N22" s="19">
        <v>0.2</v>
      </c>
      <c r="O22" s="33">
        <v>24.05</v>
      </c>
      <c r="P22" s="19">
        <v>1500000</v>
      </c>
      <c r="Q22" s="39"/>
    </row>
    <row r="23" spans="1:17" x14ac:dyDescent="0.3">
      <c r="A23" s="38">
        <v>45219</v>
      </c>
      <c r="B23" s="19">
        <f t="shared" si="0"/>
        <v>12960</v>
      </c>
      <c r="C23" s="33">
        <v>12.96</v>
      </c>
      <c r="D23" s="33">
        <v>7.34</v>
      </c>
      <c r="E23" s="33">
        <v>7.52</v>
      </c>
      <c r="F23" s="19">
        <v>120</v>
      </c>
      <c r="G23" s="19">
        <v>14</v>
      </c>
      <c r="H23" s="19">
        <v>284</v>
      </c>
      <c r="I23" s="19">
        <v>36</v>
      </c>
      <c r="J23" s="19">
        <v>220</v>
      </c>
      <c r="K23" s="19">
        <v>22</v>
      </c>
      <c r="L23" s="19" t="s">
        <v>36</v>
      </c>
      <c r="M23" s="19">
        <v>400</v>
      </c>
      <c r="N23" s="19">
        <v>0.3</v>
      </c>
      <c r="O23" s="33">
        <v>23.95</v>
      </c>
      <c r="P23" s="19">
        <v>1200000</v>
      </c>
      <c r="Q23" s="39"/>
    </row>
    <row r="24" spans="1:17" x14ac:dyDescent="0.3">
      <c r="A24" s="38">
        <v>45220</v>
      </c>
      <c r="B24" s="19">
        <f t="shared" si="0"/>
        <v>13400</v>
      </c>
      <c r="C24" s="33">
        <v>13.4</v>
      </c>
      <c r="D24" s="33">
        <v>7.26</v>
      </c>
      <c r="E24" s="33">
        <v>7.64</v>
      </c>
      <c r="F24" s="19">
        <v>130</v>
      </c>
      <c r="G24" s="19">
        <v>16</v>
      </c>
      <c r="H24" s="19">
        <v>282</v>
      </c>
      <c r="I24" s="19">
        <v>32</v>
      </c>
      <c r="J24" s="19">
        <v>210</v>
      </c>
      <c r="K24" s="19">
        <v>24</v>
      </c>
      <c r="L24" s="19" t="s">
        <v>36</v>
      </c>
      <c r="M24" s="19">
        <v>600</v>
      </c>
      <c r="N24" s="19">
        <v>0.2</v>
      </c>
      <c r="O24" s="33">
        <v>24.22</v>
      </c>
      <c r="P24" s="19">
        <v>1300000</v>
      </c>
      <c r="Q24" s="39"/>
    </row>
    <row r="25" spans="1:17" x14ac:dyDescent="0.3">
      <c r="A25" s="38">
        <v>45221</v>
      </c>
      <c r="B25" s="19">
        <f t="shared" si="0"/>
        <v>13040</v>
      </c>
      <c r="C25" s="52">
        <v>13.04</v>
      </c>
      <c r="D25" s="33">
        <v>7.36</v>
      </c>
      <c r="E25" s="33">
        <v>7.68</v>
      </c>
      <c r="F25" s="19">
        <v>135</v>
      </c>
      <c r="G25" s="19">
        <v>15</v>
      </c>
      <c r="H25" s="19">
        <v>296</v>
      </c>
      <c r="I25" s="19">
        <v>36</v>
      </c>
      <c r="J25" s="19">
        <v>230</v>
      </c>
      <c r="K25" s="19">
        <v>25</v>
      </c>
      <c r="L25" s="19" t="s">
        <v>36</v>
      </c>
      <c r="M25" s="19">
        <v>500</v>
      </c>
      <c r="N25" s="19">
        <v>0.3</v>
      </c>
      <c r="O25" s="33">
        <v>23.9</v>
      </c>
      <c r="P25" s="19">
        <v>1400000</v>
      </c>
      <c r="Q25" s="39"/>
    </row>
    <row r="26" spans="1:17" x14ac:dyDescent="0.3">
      <c r="A26" s="38">
        <v>45222</v>
      </c>
      <c r="B26" s="19">
        <f t="shared" si="0"/>
        <v>12730</v>
      </c>
      <c r="C26" s="33">
        <v>12.73</v>
      </c>
      <c r="D26" s="33">
        <v>7.3</v>
      </c>
      <c r="E26" s="33">
        <v>7.62</v>
      </c>
      <c r="F26" s="19">
        <v>130</v>
      </c>
      <c r="G26" s="19">
        <v>18</v>
      </c>
      <c r="H26" s="19">
        <v>304</v>
      </c>
      <c r="I26" s="19">
        <v>40</v>
      </c>
      <c r="J26" s="19">
        <v>245</v>
      </c>
      <c r="K26" s="19">
        <v>28</v>
      </c>
      <c r="L26" s="19" t="s">
        <v>36</v>
      </c>
      <c r="M26" s="19">
        <v>700</v>
      </c>
      <c r="N26" s="19">
        <v>0.3</v>
      </c>
      <c r="O26" s="33">
        <v>24.18</v>
      </c>
      <c r="P26" s="19">
        <v>1500000</v>
      </c>
      <c r="Q26" s="39"/>
    </row>
    <row r="27" spans="1:17" x14ac:dyDescent="0.3">
      <c r="A27" s="38">
        <v>45223</v>
      </c>
      <c r="B27" s="19">
        <f t="shared" si="0"/>
        <v>12900</v>
      </c>
      <c r="C27" s="33">
        <v>12.9</v>
      </c>
      <c r="D27" s="33">
        <v>7.24</v>
      </c>
      <c r="E27" s="33">
        <v>7.71</v>
      </c>
      <c r="F27" s="19">
        <v>135</v>
      </c>
      <c r="G27" s="19">
        <v>16</v>
      </c>
      <c r="H27" s="19">
        <v>300</v>
      </c>
      <c r="I27" s="19">
        <v>36</v>
      </c>
      <c r="J27" s="19">
        <v>235</v>
      </c>
      <c r="K27" s="19">
        <v>27</v>
      </c>
      <c r="L27" s="19" t="s">
        <v>36</v>
      </c>
      <c r="M27" s="19">
        <v>400</v>
      </c>
      <c r="N27" s="19">
        <v>0.2</v>
      </c>
      <c r="O27" s="33">
        <v>23.6</v>
      </c>
      <c r="P27" s="19">
        <v>1200000</v>
      </c>
      <c r="Q27" s="39"/>
    </row>
    <row r="28" spans="1:17" x14ac:dyDescent="0.3">
      <c r="A28" s="38">
        <v>45224</v>
      </c>
      <c r="B28" s="19">
        <f t="shared" si="0"/>
        <v>12970</v>
      </c>
      <c r="C28" s="33">
        <v>12.97</v>
      </c>
      <c r="D28" s="33">
        <v>7.32</v>
      </c>
      <c r="E28" s="33">
        <v>7.64</v>
      </c>
      <c r="F28" s="19">
        <v>125</v>
      </c>
      <c r="G28" s="19">
        <v>15</v>
      </c>
      <c r="H28" s="19">
        <v>296</v>
      </c>
      <c r="I28" s="19">
        <v>32</v>
      </c>
      <c r="J28" s="19">
        <v>210</v>
      </c>
      <c r="K28" s="19">
        <v>26</v>
      </c>
      <c r="L28" s="19" t="s">
        <v>36</v>
      </c>
      <c r="M28" s="19">
        <v>600</v>
      </c>
      <c r="N28" s="19">
        <v>0.3</v>
      </c>
      <c r="O28" s="33">
        <v>24.32</v>
      </c>
      <c r="P28" s="19">
        <v>1400000</v>
      </c>
      <c r="Q28" s="39"/>
    </row>
    <row r="29" spans="1:17" x14ac:dyDescent="0.3">
      <c r="A29" s="38">
        <v>45225</v>
      </c>
      <c r="B29" s="19">
        <f t="shared" si="0"/>
        <v>12620</v>
      </c>
      <c r="C29" s="33">
        <v>12.62</v>
      </c>
      <c r="D29" s="33">
        <v>7.25</v>
      </c>
      <c r="E29" s="33">
        <v>7.68</v>
      </c>
      <c r="F29" s="19">
        <v>120</v>
      </c>
      <c r="G29" s="19">
        <v>16</v>
      </c>
      <c r="H29" s="19">
        <v>280</v>
      </c>
      <c r="I29" s="19">
        <v>36</v>
      </c>
      <c r="J29" s="19">
        <v>215</v>
      </c>
      <c r="K29" s="19">
        <v>25</v>
      </c>
      <c r="L29" s="19" t="s">
        <v>36</v>
      </c>
      <c r="M29" s="19">
        <v>500</v>
      </c>
      <c r="N29" s="19">
        <v>0.3</v>
      </c>
      <c r="O29" s="33">
        <v>24.1</v>
      </c>
      <c r="P29" s="19">
        <v>1700000</v>
      </c>
      <c r="Q29" s="39"/>
    </row>
    <row r="30" spans="1:17" x14ac:dyDescent="0.3">
      <c r="A30" s="38">
        <v>45226</v>
      </c>
      <c r="B30" s="19">
        <f t="shared" si="0"/>
        <v>13520</v>
      </c>
      <c r="C30" s="33">
        <v>13.52</v>
      </c>
      <c r="D30" s="33">
        <v>7.3</v>
      </c>
      <c r="E30" s="33">
        <v>7.72</v>
      </c>
      <c r="F30" s="19">
        <v>130</v>
      </c>
      <c r="G30" s="19">
        <v>15</v>
      </c>
      <c r="H30" s="19">
        <v>284</v>
      </c>
      <c r="I30" s="19">
        <v>32</v>
      </c>
      <c r="J30" s="19">
        <v>220</v>
      </c>
      <c r="K30" s="19">
        <v>24</v>
      </c>
      <c r="L30" s="19" t="s">
        <v>36</v>
      </c>
      <c r="M30" s="19">
        <v>700</v>
      </c>
      <c r="N30" s="19">
        <v>0.2</v>
      </c>
      <c r="O30" s="33">
        <v>23.75</v>
      </c>
      <c r="P30" s="19">
        <v>1500000</v>
      </c>
      <c r="Q30" s="39"/>
    </row>
    <row r="31" spans="1:17" x14ac:dyDescent="0.3">
      <c r="A31" s="38">
        <v>45227</v>
      </c>
      <c r="B31" s="19">
        <f t="shared" si="0"/>
        <v>12690</v>
      </c>
      <c r="C31" s="33">
        <v>12.69</v>
      </c>
      <c r="D31" s="33">
        <v>7.58</v>
      </c>
      <c r="E31" s="33">
        <v>7.66</v>
      </c>
      <c r="F31" s="19">
        <v>125</v>
      </c>
      <c r="G31" s="19">
        <v>14</v>
      </c>
      <c r="H31" s="19">
        <v>280</v>
      </c>
      <c r="I31" s="19">
        <v>36</v>
      </c>
      <c r="J31" s="19">
        <v>218</v>
      </c>
      <c r="K31" s="19">
        <v>23</v>
      </c>
      <c r="L31" s="19" t="s">
        <v>36</v>
      </c>
      <c r="M31" s="19">
        <v>400</v>
      </c>
      <c r="N31" s="19">
        <v>0.3</v>
      </c>
      <c r="O31" s="33">
        <v>24.28</v>
      </c>
      <c r="P31" s="19">
        <v>1200000</v>
      </c>
      <c r="Q31" s="39"/>
    </row>
    <row r="32" spans="1:17" x14ac:dyDescent="0.3">
      <c r="A32" s="38">
        <v>45228</v>
      </c>
      <c r="B32" s="19">
        <f t="shared" si="0"/>
        <v>13550</v>
      </c>
      <c r="C32" s="33">
        <v>13.55</v>
      </c>
      <c r="D32" s="33">
        <v>7.6</v>
      </c>
      <c r="E32" s="33">
        <v>7.65</v>
      </c>
      <c r="F32" s="19">
        <v>130</v>
      </c>
      <c r="G32" s="19">
        <v>16</v>
      </c>
      <c r="H32" s="19">
        <v>292</v>
      </c>
      <c r="I32" s="19">
        <v>32</v>
      </c>
      <c r="J32" s="19">
        <v>225</v>
      </c>
      <c r="K32" s="19">
        <v>25</v>
      </c>
      <c r="L32" s="19" t="s">
        <v>36</v>
      </c>
      <c r="M32" s="19">
        <v>500</v>
      </c>
      <c r="N32" s="19">
        <v>0.3</v>
      </c>
      <c r="O32" s="33">
        <v>24.38</v>
      </c>
      <c r="P32" s="19">
        <v>1300000</v>
      </c>
      <c r="Q32" s="39"/>
    </row>
    <row r="33" spans="1:17" x14ac:dyDescent="0.3">
      <c r="A33" s="38">
        <v>45229</v>
      </c>
      <c r="B33" s="19">
        <f t="shared" si="0"/>
        <v>13960</v>
      </c>
      <c r="C33" s="33">
        <v>13.96</v>
      </c>
      <c r="D33" s="33">
        <v>7.35</v>
      </c>
      <c r="E33" s="33">
        <v>7.68</v>
      </c>
      <c r="F33" s="19">
        <v>120</v>
      </c>
      <c r="G33" s="19">
        <v>15</v>
      </c>
      <c r="H33" s="19">
        <v>284</v>
      </c>
      <c r="I33" s="19">
        <v>36</v>
      </c>
      <c r="J33" s="19">
        <v>210</v>
      </c>
      <c r="K33" s="19">
        <v>23</v>
      </c>
      <c r="L33" s="19" t="s">
        <v>36</v>
      </c>
      <c r="M33" s="19">
        <v>700</v>
      </c>
      <c r="N33" s="19">
        <v>0.2</v>
      </c>
      <c r="O33" s="33">
        <v>23.82</v>
      </c>
      <c r="P33" s="19">
        <v>1100000</v>
      </c>
      <c r="Q33" s="39"/>
    </row>
    <row r="34" spans="1:17" ht="15" thickBot="1" x14ac:dyDescent="0.35">
      <c r="A34" s="46">
        <v>45230</v>
      </c>
      <c r="B34" s="35">
        <f t="shared" si="0"/>
        <v>13630</v>
      </c>
      <c r="C34" s="49">
        <v>13.63</v>
      </c>
      <c r="D34" s="49">
        <v>7.25</v>
      </c>
      <c r="E34" s="49">
        <v>7.62</v>
      </c>
      <c r="F34" s="35">
        <v>125</v>
      </c>
      <c r="G34" s="35">
        <v>17</v>
      </c>
      <c r="H34" s="35">
        <v>288</v>
      </c>
      <c r="I34" s="35">
        <v>40</v>
      </c>
      <c r="J34" s="35">
        <v>225</v>
      </c>
      <c r="K34" s="35">
        <v>27</v>
      </c>
      <c r="L34" s="35" t="s">
        <v>36</v>
      </c>
      <c r="M34" s="35">
        <v>600</v>
      </c>
      <c r="N34" s="35">
        <v>0.3</v>
      </c>
      <c r="O34" s="49">
        <v>24.45</v>
      </c>
      <c r="P34" s="35">
        <v>1700000</v>
      </c>
      <c r="Q34" s="47"/>
    </row>
    <row r="35" spans="1:17" ht="15" thickBot="1" x14ac:dyDescent="0.35">
      <c r="A35" s="29" t="s">
        <v>31</v>
      </c>
      <c r="B35" s="12">
        <f>AVERAGE(B4:B34)</f>
        <v>12977.741935483871</v>
      </c>
      <c r="C35" s="12">
        <f t="shared" ref="C35:P35" si="1">AVERAGE(C4:C34)</f>
        <v>12.977741935483872</v>
      </c>
      <c r="D35" s="12">
        <f t="shared" si="1"/>
        <v>7.2580645161290338</v>
      </c>
      <c r="E35" s="12">
        <f t="shared" si="1"/>
        <v>7.6693548387096779</v>
      </c>
      <c r="F35" s="12">
        <f t="shared" si="1"/>
        <v>126.29032258064517</v>
      </c>
      <c r="G35" s="12">
        <f t="shared" si="1"/>
        <v>15.870967741935484</v>
      </c>
      <c r="H35" s="12">
        <f t="shared" si="1"/>
        <v>285.54838709677421</v>
      </c>
      <c r="I35" s="12">
        <f t="shared" si="1"/>
        <v>35.741935483870968</v>
      </c>
      <c r="J35" s="12">
        <f t="shared" si="1"/>
        <v>232.12903225806451</v>
      </c>
      <c r="K35" s="12">
        <f t="shared" si="1"/>
        <v>24.258064516129032</v>
      </c>
      <c r="L35" s="12"/>
      <c r="M35" s="45">
        <f t="shared" si="1"/>
        <v>548.38709677419354</v>
      </c>
      <c r="N35" s="12">
        <f t="shared" si="1"/>
        <v>0.26129032258064516</v>
      </c>
      <c r="O35" s="12">
        <f t="shared" si="1"/>
        <v>24.121935483870974</v>
      </c>
      <c r="P35" s="12">
        <f t="shared" si="1"/>
        <v>1383870.9677419355</v>
      </c>
      <c r="Q35" s="20"/>
    </row>
    <row r="36" spans="1:17" x14ac:dyDescent="0.3">
      <c r="C36" s="51">
        <f>SUM(C4:C34)</f>
        <v>402.31</v>
      </c>
    </row>
    <row r="41" spans="1:17" ht="40.799999999999997" customHeight="1" x14ac:dyDescent="0.3">
      <c r="A41" s="54" t="s">
        <v>32</v>
      </c>
      <c r="B41" s="54"/>
      <c r="C41" s="53" t="s">
        <v>33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15"/>
    </row>
    <row r="43" spans="1:17" x14ac:dyDescent="0.3">
      <c r="A43" s="13" t="s">
        <v>34</v>
      </c>
      <c r="B43" s="14">
        <f>MIN(B4:B34)</f>
        <v>11400</v>
      </c>
      <c r="C43" s="14">
        <f t="shared" ref="C43:P43" si="2">MIN(C4:C34)</f>
        <v>11.4</v>
      </c>
      <c r="D43" s="14">
        <f t="shared" si="2"/>
        <v>7.02</v>
      </c>
      <c r="E43" s="14">
        <f t="shared" si="2"/>
        <v>7.52</v>
      </c>
      <c r="F43" s="14">
        <f t="shared" si="2"/>
        <v>120</v>
      </c>
      <c r="G43" s="14">
        <f t="shared" si="2"/>
        <v>14</v>
      </c>
      <c r="H43" s="14">
        <f t="shared" si="2"/>
        <v>270</v>
      </c>
      <c r="I43" s="14">
        <f t="shared" si="2"/>
        <v>32</v>
      </c>
      <c r="J43" s="14">
        <f t="shared" si="2"/>
        <v>198</v>
      </c>
      <c r="K43" s="14">
        <f t="shared" si="2"/>
        <v>20</v>
      </c>
      <c r="L43" s="14"/>
      <c r="M43" s="14">
        <f t="shared" si="2"/>
        <v>400</v>
      </c>
      <c r="N43" s="14">
        <f t="shared" si="2"/>
        <v>0.2</v>
      </c>
      <c r="O43" s="14">
        <f t="shared" si="2"/>
        <v>23.6</v>
      </c>
      <c r="P43" s="14">
        <f t="shared" si="2"/>
        <v>1100000</v>
      </c>
      <c r="Q43" s="14"/>
    </row>
    <row r="44" spans="1:17" x14ac:dyDescent="0.3">
      <c r="A44" s="13"/>
    </row>
    <row r="45" spans="1:17" x14ac:dyDescent="0.3">
      <c r="A45" s="13" t="s">
        <v>35</v>
      </c>
      <c r="B45" s="14">
        <f>MAX(B4:B34)</f>
        <v>13960</v>
      </c>
      <c r="C45" s="14">
        <f t="shared" ref="C45:P45" si="3">MAX(C4:C34)</f>
        <v>13.96</v>
      </c>
      <c r="D45" s="14">
        <f t="shared" si="3"/>
        <v>7.6</v>
      </c>
      <c r="E45" s="14">
        <f t="shared" si="3"/>
        <v>7.78</v>
      </c>
      <c r="F45" s="14">
        <f t="shared" si="3"/>
        <v>135</v>
      </c>
      <c r="G45" s="14">
        <f t="shared" si="3"/>
        <v>19</v>
      </c>
      <c r="H45" s="14">
        <f t="shared" si="3"/>
        <v>304</v>
      </c>
      <c r="I45" s="14">
        <f t="shared" si="3"/>
        <v>44</v>
      </c>
      <c r="J45" s="14">
        <f t="shared" si="3"/>
        <v>288</v>
      </c>
      <c r="K45" s="14">
        <f t="shared" si="3"/>
        <v>28</v>
      </c>
      <c r="L45" s="14"/>
      <c r="M45" s="14">
        <f t="shared" si="3"/>
        <v>700</v>
      </c>
      <c r="N45" s="14">
        <f t="shared" si="3"/>
        <v>0.3</v>
      </c>
      <c r="O45" s="14">
        <f t="shared" si="3"/>
        <v>24.68</v>
      </c>
      <c r="P45" s="14">
        <f t="shared" si="3"/>
        <v>1700000</v>
      </c>
      <c r="Q45" s="14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2024-07-29T13:18:29Z</dcterms:modified>
</cp:coreProperties>
</file>