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BF079FA-D898-4BDC-883B-8501F96E780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 l="1"/>
  <c r="C43" i="6"/>
  <c r="D43" i="6"/>
  <c r="E43" i="6"/>
  <c r="F43" i="6"/>
  <c r="G43" i="6"/>
  <c r="H43" i="6"/>
  <c r="I43" i="6"/>
  <c r="J43" i="6"/>
  <c r="K43" i="6"/>
  <c r="M43" i="6"/>
  <c r="N43" i="6"/>
  <c r="O43" i="6"/>
  <c r="P43" i="6"/>
  <c r="C45" i="6"/>
  <c r="D45" i="6"/>
  <c r="E45" i="6"/>
  <c r="F45" i="6"/>
  <c r="G45" i="6"/>
  <c r="H45" i="6"/>
  <c r="I45" i="6"/>
  <c r="J45" i="6"/>
  <c r="K45" i="6"/>
  <c r="M45" i="6"/>
  <c r="N45" i="6"/>
  <c r="O45" i="6"/>
  <c r="P45" i="6"/>
  <c r="C35" i="6"/>
  <c r="D35" i="6"/>
  <c r="E35" i="6"/>
  <c r="F35" i="6"/>
  <c r="G35" i="6"/>
  <c r="H35" i="6"/>
  <c r="I35" i="6"/>
  <c r="J35" i="6"/>
  <c r="K35" i="6"/>
  <c r="M35" i="6"/>
  <c r="N35" i="6"/>
  <c r="O35" i="6"/>
  <c r="P35" i="6"/>
  <c r="C43" i="5"/>
  <c r="D43" i="5"/>
  <c r="E43" i="5"/>
  <c r="F43" i="5"/>
  <c r="G43" i="5"/>
  <c r="H43" i="5"/>
  <c r="I43" i="5"/>
  <c r="J43" i="5"/>
  <c r="K43" i="5"/>
  <c r="M43" i="5"/>
  <c r="N43" i="5"/>
  <c r="O43" i="5"/>
  <c r="P43" i="5"/>
  <c r="C45" i="5"/>
  <c r="D45" i="5"/>
  <c r="E45" i="5"/>
  <c r="F45" i="5"/>
  <c r="G45" i="5"/>
  <c r="H45" i="5"/>
  <c r="I45" i="5"/>
  <c r="J45" i="5"/>
  <c r="K45" i="5"/>
  <c r="M45" i="5"/>
  <c r="N45" i="5"/>
  <c r="O45" i="5"/>
  <c r="P45" i="5"/>
  <c r="C35" i="5"/>
  <c r="D35" i="5"/>
  <c r="E35" i="5"/>
  <c r="F35" i="5"/>
  <c r="G35" i="5"/>
  <c r="H35" i="5"/>
  <c r="I35" i="5"/>
  <c r="J35" i="5"/>
  <c r="K35" i="5"/>
  <c r="M35" i="5"/>
  <c r="N35" i="5"/>
  <c r="O35" i="5"/>
  <c r="P35" i="5"/>
  <c r="C43" i="4"/>
  <c r="D43" i="4"/>
  <c r="E43" i="4"/>
  <c r="F43" i="4"/>
  <c r="G43" i="4"/>
  <c r="H43" i="4"/>
  <c r="I43" i="4"/>
  <c r="J43" i="4"/>
  <c r="K43" i="4"/>
  <c r="M43" i="4"/>
  <c r="N43" i="4"/>
  <c r="O43" i="4"/>
  <c r="P43" i="4"/>
  <c r="C45" i="4"/>
  <c r="D45" i="4"/>
  <c r="E45" i="4"/>
  <c r="F45" i="4"/>
  <c r="G45" i="4"/>
  <c r="H45" i="4"/>
  <c r="I45" i="4"/>
  <c r="J45" i="4"/>
  <c r="K45" i="4"/>
  <c r="M45" i="4"/>
  <c r="N45" i="4"/>
  <c r="O45" i="4"/>
  <c r="P45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3" i="4" l="1"/>
  <c r="B33" i="5" l="1"/>
  <c r="B33" i="3"/>
  <c r="B33" i="6"/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4" i="6"/>
  <c r="B4" i="6"/>
  <c r="B34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4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4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6" i="6" l="1"/>
  <c r="B35" i="6"/>
  <c r="B45" i="6"/>
  <c r="B43" i="6"/>
  <c r="B36" i="5"/>
  <c r="B35" i="5"/>
  <c r="B45" i="5"/>
  <c r="B43" i="5"/>
  <c r="B36" i="4"/>
  <c r="B43" i="4"/>
  <c r="B45" i="4"/>
  <c r="B35" i="4"/>
  <c r="B35" i="3"/>
  <c r="B45" i="3"/>
  <c r="B43" i="3"/>
  <c r="B36" i="3"/>
</calcChain>
</file>

<file path=xl/sharedStrings.xml><?xml version="1.0" encoding="utf-8"?>
<sst xmlns="http://schemas.openxmlformats.org/spreadsheetml/2006/main" count="257" uniqueCount="41">
  <si>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</si>
  <si>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</si>
  <si>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</si>
  <si>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</si>
  <si>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</si>
  <si>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</si>
  <si>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</si>
  <si>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</si>
  <si>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</si>
  <si>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</si>
  <si>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</si>
  <si>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</si>
  <si>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</si>
  <si>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</si>
  <si>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</si>
  <si>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</si>
  <si>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</si>
  <si>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</si>
  <si>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</si>
  <si>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</si>
  <si>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</si>
  <si>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</si>
  <si>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</si>
  <si>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</si>
  <si>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</si>
  <si>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</si>
  <si>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</si>
  <si>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</si>
  <si>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</si>
  <si>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</si>
  <si>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</si>
  <si>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</si>
  <si>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</si>
  <si>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</si>
  <si>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</si>
  <si>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</si>
  <si>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</si>
  <si>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</si>
  <si>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</si>
  <si>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From 04.05.2022 to 12.05.2022, plant was in shutdown for doing maintenance works in clarisettler no. 2.</t>
  </si>
  <si>
    <t>From 13.05.2022 to 23.05.2022, plant was in shutdown for doing maintenance works in FAB no.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</si>
</sst>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2" fontId="12" fillId="0" borderId="2" xfId="0" applyNumberFormat="1" applyFont="1" applyBorder="1" applyAlignment="1">
      <alignment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12" fillId="0" borderId="17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5" fontId="12" fillId="0" borderId="30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left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5" fontId="12" fillId="0" borderId="3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17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2" fillId="0" borderId="34" xfId="0" applyNumberFormat="1" applyFont="1" applyBorder="1" applyAlignment="1">
      <alignment horizontal="left" vertical="center" wrapText="1"/>
    </xf>
    <xf numFmtId="2" fontId="12" fillId="0" borderId="35" xfId="0" applyNumberFormat="1" applyFont="1" applyBorder="1" applyAlignment="1">
      <alignment horizontal="left" vertical="center" wrapText="1"/>
    </xf>
    <xf numFmtId="2" fontId="12" fillId="0" borderId="32" xfId="0" applyNumberFormat="1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1348740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topLeftCell="A27" workbookViewId="0">
      <selection activeCell="D36" sqref="D36"/>
    </sheetView>
  </sheetViews>
  <sheetFormatPr defaultRowHeight="14.4" x14ac:dyDescent="0.3"/>
  <cols>
    <col min="1" max="1" width="9.77734375" customWidth="1"/>
    <col min="2" max="2" width="10.5546875" bestFit="1" customWidth="1"/>
    <col min="3" max="3" width="9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4" t="s">
        <v>25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21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5" t="s">
        <v>12</v>
      </c>
      <c r="G3" s="26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44682</v>
      </c>
      <c r="B4" s="37">
        <f>C4*1000</f>
        <v>62220</v>
      </c>
      <c r="C4" s="37">
        <v>62.22</v>
      </c>
      <c r="D4" s="37">
        <v>7.18</v>
      </c>
      <c r="E4" s="37">
        <v>7.84</v>
      </c>
      <c r="F4" s="37">
        <v>125</v>
      </c>
      <c r="G4" s="37">
        <v>15</v>
      </c>
      <c r="H4" s="37">
        <v>316</v>
      </c>
      <c r="I4" s="37">
        <v>40</v>
      </c>
      <c r="J4" s="37">
        <v>268</v>
      </c>
      <c r="K4" s="37">
        <v>28</v>
      </c>
      <c r="L4" s="37" t="s">
        <v>37</v>
      </c>
      <c r="M4" s="37">
        <v>700</v>
      </c>
      <c r="N4" s="37">
        <v>0.2</v>
      </c>
      <c r="O4" s="37">
        <v>24.91</v>
      </c>
      <c r="P4" s="37">
        <v>1700000</v>
      </c>
      <c r="Q4" s="48"/>
    </row>
    <row r="5" spans="1:46" x14ac:dyDescent="0.3">
      <c r="A5" s="49">
        <v>44683</v>
      </c>
      <c r="B5" s="21">
        <f t="shared" ref="B5:B34" si="0">C5*1000</f>
        <v>61780</v>
      </c>
      <c r="C5" s="21">
        <v>61.78</v>
      </c>
      <c r="D5" s="21">
        <v>7.15</v>
      </c>
      <c r="E5" s="21">
        <v>7.64</v>
      </c>
      <c r="F5" s="21">
        <v>130</v>
      </c>
      <c r="G5" s="21">
        <v>17</v>
      </c>
      <c r="H5" s="21">
        <v>344</v>
      </c>
      <c r="I5" s="21">
        <v>44</v>
      </c>
      <c r="J5" s="21">
        <v>269</v>
      </c>
      <c r="K5" s="21">
        <v>26</v>
      </c>
      <c r="L5" s="21" t="s">
        <v>37</v>
      </c>
      <c r="M5" s="21">
        <v>500</v>
      </c>
      <c r="N5" s="21">
        <v>0.3</v>
      </c>
      <c r="O5" s="21">
        <v>21.86</v>
      </c>
      <c r="P5" s="21">
        <v>1300000</v>
      </c>
      <c r="Q5" s="18"/>
    </row>
    <row r="6" spans="1:46" x14ac:dyDescent="0.3">
      <c r="A6" s="49">
        <v>44684</v>
      </c>
      <c r="B6" s="21">
        <f t="shared" si="0"/>
        <v>68680</v>
      </c>
      <c r="C6" s="21">
        <v>68.680000000000007</v>
      </c>
      <c r="D6" s="21">
        <v>7.18</v>
      </c>
      <c r="E6" s="21">
        <v>7.72</v>
      </c>
      <c r="F6" s="21">
        <v>150</v>
      </c>
      <c r="G6" s="21">
        <v>18</v>
      </c>
      <c r="H6" s="21">
        <v>336</v>
      </c>
      <c r="I6" s="21">
        <v>40</v>
      </c>
      <c r="J6" s="21">
        <v>265</v>
      </c>
      <c r="K6" s="21">
        <v>24</v>
      </c>
      <c r="L6" s="21" t="s">
        <v>37</v>
      </c>
      <c r="M6" s="21">
        <v>400</v>
      </c>
      <c r="N6" s="21">
        <v>0.3</v>
      </c>
      <c r="O6" s="21">
        <v>22.58</v>
      </c>
      <c r="P6" s="21">
        <v>1300000</v>
      </c>
      <c r="Q6" s="18"/>
    </row>
    <row r="7" spans="1:46" x14ac:dyDescent="0.3">
      <c r="A7" s="49">
        <v>44685</v>
      </c>
      <c r="B7" s="21">
        <f t="shared" si="0"/>
        <v>63590</v>
      </c>
      <c r="C7" s="21">
        <v>63.59</v>
      </c>
      <c r="D7" s="21">
        <v>7.24</v>
      </c>
      <c r="E7" s="21">
        <v>7.64</v>
      </c>
      <c r="F7" s="21">
        <v>140</v>
      </c>
      <c r="G7" s="21">
        <v>15</v>
      </c>
      <c r="H7" s="21">
        <v>320</v>
      </c>
      <c r="I7" s="21">
        <v>40</v>
      </c>
      <c r="J7" s="21">
        <v>255</v>
      </c>
      <c r="K7" s="21">
        <v>24</v>
      </c>
      <c r="L7" s="21" t="s">
        <v>37</v>
      </c>
      <c r="M7" s="21">
        <v>600</v>
      </c>
      <c r="N7" s="21">
        <v>0.2</v>
      </c>
      <c r="O7" s="21">
        <v>21.92</v>
      </c>
      <c r="P7" s="21">
        <v>1400000</v>
      </c>
      <c r="Q7" s="18"/>
    </row>
    <row r="8" spans="1:46" x14ac:dyDescent="0.3">
      <c r="A8" s="49">
        <v>44686</v>
      </c>
      <c r="B8" s="21">
        <f t="shared" si="0"/>
        <v>58110</v>
      </c>
      <c r="C8" s="21">
        <v>58.11</v>
      </c>
      <c r="D8" s="21">
        <v>7.26</v>
      </c>
      <c r="E8" s="21">
        <v>7.61</v>
      </c>
      <c r="F8" s="21">
        <v>140</v>
      </c>
      <c r="G8" s="21">
        <v>18</v>
      </c>
      <c r="H8" s="21">
        <v>348</v>
      </c>
      <c r="I8" s="21">
        <v>44</v>
      </c>
      <c r="J8" s="21">
        <v>256</v>
      </c>
      <c r="K8" s="21">
        <v>26</v>
      </c>
      <c r="L8" s="21" t="s">
        <v>37</v>
      </c>
      <c r="M8" s="21">
        <v>500</v>
      </c>
      <c r="N8" s="21">
        <v>0.3</v>
      </c>
      <c r="O8" s="21">
        <v>24.29</v>
      </c>
      <c r="P8" s="21">
        <v>1700000</v>
      </c>
      <c r="Q8" s="18"/>
    </row>
    <row r="9" spans="1:46" x14ac:dyDescent="0.3">
      <c r="A9" s="49">
        <v>44687</v>
      </c>
      <c r="B9" s="21">
        <f t="shared" si="0"/>
        <v>65230.000000000007</v>
      </c>
      <c r="C9" s="21">
        <v>65.23</v>
      </c>
      <c r="D9" s="21">
        <v>7.19</v>
      </c>
      <c r="E9" s="21">
        <v>7.68</v>
      </c>
      <c r="F9" s="21">
        <v>135</v>
      </c>
      <c r="G9" s="21">
        <v>17</v>
      </c>
      <c r="H9" s="21">
        <v>320</v>
      </c>
      <c r="I9" s="21">
        <v>40</v>
      </c>
      <c r="J9" s="21">
        <v>240</v>
      </c>
      <c r="K9" s="21">
        <v>28</v>
      </c>
      <c r="L9" s="21" t="s">
        <v>37</v>
      </c>
      <c r="M9" s="21">
        <v>600</v>
      </c>
      <c r="N9" s="21">
        <v>0.2</v>
      </c>
      <c r="O9" s="21">
        <v>24.33</v>
      </c>
      <c r="P9" s="21">
        <v>1300000</v>
      </c>
      <c r="Q9" s="18"/>
    </row>
    <row r="10" spans="1:46" x14ac:dyDescent="0.3">
      <c r="A10" s="49">
        <v>44688</v>
      </c>
      <c r="B10" s="21">
        <f t="shared" si="0"/>
        <v>60870</v>
      </c>
      <c r="C10" s="21">
        <v>60.87</v>
      </c>
      <c r="D10" s="21">
        <v>7.14</v>
      </c>
      <c r="E10" s="21">
        <v>7.58</v>
      </c>
      <c r="F10" s="21">
        <v>135</v>
      </c>
      <c r="G10" s="21">
        <v>15</v>
      </c>
      <c r="H10" s="21">
        <v>332</v>
      </c>
      <c r="I10" s="21">
        <v>40</v>
      </c>
      <c r="J10" s="21">
        <v>286</v>
      </c>
      <c r="K10" s="21">
        <v>24</v>
      </c>
      <c r="L10" s="21" t="s">
        <v>37</v>
      </c>
      <c r="M10" s="21">
        <v>400</v>
      </c>
      <c r="N10" s="21">
        <v>0.2</v>
      </c>
      <c r="O10" s="21">
        <v>24.02</v>
      </c>
      <c r="P10" s="21">
        <v>1400000</v>
      </c>
      <c r="Q10" s="18"/>
    </row>
    <row r="11" spans="1:46" x14ac:dyDescent="0.3">
      <c r="A11" s="49">
        <v>44689</v>
      </c>
      <c r="B11" s="21">
        <f t="shared" si="0"/>
        <v>62990</v>
      </c>
      <c r="C11" s="21">
        <v>62.99</v>
      </c>
      <c r="D11" s="21">
        <v>7.16</v>
      </c>
      <c r="E11" s="21">
        <v>7.77</v>
      </c>
      <c r="F11" s="21">
        <v>140</v>
      </c>
      <c r="G11" s="21">
        <v>16</v>
      </c>
      <c r="H11" s="21">
        <v>316</v>
      </c>
      <c r="I11" s="21">
        <v>36</v>
      </c>
      <c r="J11" s="21">
        <v>254</v>
      </c>
      <c r="K11" s="21">
        <v>26</v>
      </c>
      <c r="L11" s="21" t="s">
        <v>37</v>
      </c>
      <c r="M11" s="21">
        <v>600</v>
      </c>
      <c r="N11" s="21">
        <v>0.3</v>
      </c>
      <c r="O11" s="21">
        <v>21.55</v>
      </c>
      <c r="P11" s="21">
        <v>1300000</v>
      </c>
      <c r="Q11" s="18"/>
    </row>
    <row r="12" spans="1:46" x14ac:dyDescent="0.3">
      <c r="A12" s="49">
        <v>44690</v>
      </c>
      <c r="B12" s="21">
        <f t="shared" si="0"/>
        <v>59100</v>
      </c>
      <c r="C12" s="46">
        <v>59.1</v>
      </c>
      <c r="D12" s="21">
        <v>7.19</v>
      </c>
      <c r="E12" s="21">
        <v>7.72</v>
      </c>
      <c r="F12" s="21">
        <v>150</v>
      </c>
      <c r="G12" s="21">
        <v>17</v>
      </c>
      <c r="H12" s="21">
        <v>344</v>
      </c>
      <c r="I12" s="21">
        <v>40</v>
      </c>
      <c r="J12" s="21">
        <v>294</v>
      </c>
      <c r="K12" s="21">
        <v>24</v>
      </c>
      <c r="L12" s="21" t="s">
        <v>37</v>
      </c>
      <c r="M12" s="21">
        <v>600</v>
      </c>
      <c r="N12" s="21">
        <v>0.2</v>
      </c>
      <c r="O12" s="21">
        <v>24.19</v>
      </c>
      <c r="P12" s="21">
        <v>1300000</v>
      </c>
      <c r="Q12" s="18"/>
    </row>
    <row r="13" spans="1:46" x14ac:dyDescent="0.3">
      <c r="A13" s="49">
        <v>44691</v>
      </c>
      <c r="B13" s="21">
        <f t="shared" si="0"/>
        <v>60300</v>
      </c>
      <c r="C13" s="46">
        <v>60.3</v>
      </c>
      <c r="D13" s="46">
        <v>7.2</v>
      </c>
      <c r="E13" s="46">
        <v>7.8</v>
      </c>
      <c r="F13" s="21">
        <v>140</v>
      </c>
      <c r="G13" s="21">
        <v>16</v>
      </c>
      <c r="H13" s="21">
        <v>328</v>
      </c>
      <c r="I13" s="21">
        <v>36</v>
      </c>
      <c r="J13" s="21">
        <v>234</v>
      </c>
      <c r="K13" s="21">
        <v>28</v>
      </c>
      <c r="L13" s="21" t="s">
        <v>37</v>
      </c>
      <c r="M13" s="21">
        <v>400</v>
      </c>
      <c r="N13" s="21">
        <v>0.3</v>
      </c>
      <c r="O13" s="21">
        <v>24.25</v>
      </c>
      <c r="P13" s="21">
        <v>1700000</v>
      </c>
      <c r="Q13" s="18"/>
    </row>
    <row r="14" spans="1:46" x14ac:dyDescent="0.3">
      <c r="A14" s="49">
        <v>44692</v>
      </c>
      <c r="B14" s="21">
        <f t="shared" si="0"/>
        <v>60310</v>
      </c>
      <c r="C14" s="21">
        <v>60.31</v>
      </c>
      <c r="D14" s="21">
        <v>7.38</v>
      </c>
      <c r="E14" s="21">
        <v>7.52</v>
      </c>
      <c r="F14" s="21">
        <v>140</v>
      </c>
      <c r="G14" s="21">
        <v>15</v>
      </c>
      <c r="H14" s="21">
        <v>340</v>
      </c>
      <c r="I14" s="21">
        <v>44</v>
      </c>
      <c r="J14" s="21">
        <v>278</v>
      </c>
      <c r="K14" s="21">
        <v>24</v>
      </c>
      <c r="L14" s="21" t="s">
        <v>37</v>
      </c>
      <c r="M14" s="21">
        <v>700</v>
      </c>
      <c r="N14" s="21">
        <v>0.3</v>
      </c>
      <c r="O14" s="21">
        <v>23.55</v>
      </c>
      <c r="P14" s="21">
        <v>1300000</v>
      </c>
      <c r="Q14" s="18"/>
      <c r="S14" t="s">
        <v>38</v>
      </c>
    </row>
    <row r="15" spans="1:46" x14ac:dyDescent="0.3">
      <c r="A15" s="49">
        <v>44693</v>
      </c>
      <c r="B15" s="21">
        <f t="shared" si="0"/>
        <v>59450</v>
      </c>
      <c r="C15" s="21">
        <v>59.45</v>
      </c>
      <c r="D15" s="21">
        <v>7.32</v>
      </c>
      <c r="E15" s="21">
        <v>7.68</v>
      </c>
      <c r="F15" s="21">
        <v>135</v>
      </c>
      <c r="G15" s="21">
        <v>14</v>
      </c>
      <c r="H15" s="21">
        <v>328</v>
      </c>
      <c r="I15" s="21">
        <v>40</v>
      </c>
      <c r="J15" s="21">
        <v>247</v>
      </c>
      <c r="K15" s="21">
        <v>28</v>
      </c>
      <c r="L15" s="21" t="s">
        <v>37</v>
      </c>
      <c r="M15" s="21">
        <v>600</v>
      </c>
      <c r="N15" s="21">
        <v>0.2</v>
      </c>
      <c r="O15" s="21">
        <v>24.06</v>
      </c>
      <c r="P15" s="21">
        <v>1700000</v>
      </c>
      <c r="Q15" s="18"/>
    </row>
    <row r="16" spans="1:46" x14ac:dyDescent="0.3">
      <c r="A16" s="49">
        <v>44694</v>
      </c>
      <c r="B16" s="21">
        <f t="shared" si="0"/>
        <v>56290</v>
      </c>
      <c r="C16" s="21">
        <v>56.29</v>
      </c>
      <c r="D16" s="21">
        <v>7.25</v>
      </c>
      <c r="E16" s="21">
        <v>7.76</v>
      </c>
      <c r="F16" s="21">
        <v>130</v>
      </c>
      <c r="G16" s="21">
        <v>14</v>
      </c>
      <c r="H16" s="21">
        <v>320</v>
      </c>
      <c r="I16" s="21">
        <v>40</v>
      </c>
      <c r="J16" s="21">
        <v>263</v>
      </c>
      <c r="K16" s="21">
        <v>26</v>
      </c>
      <c r="L16" s="21" t="s">
        <v>37</v>
      </c>
      <c r="M16" s="21">
        <v>600</v>
      </c>
      <c r="N16" s="21">
        <v>0.2</v>
      </c>
      <c r="O16" s="46">
        <v>25</v>
      </c>
      <c r="P16" s="21">
        <v>1300000</v>
      </c>
      <c r="Q16" s="18"/>
    </row>
    <row r="17" spans="1:17" x14ac:dyDescent="0.3">
      <c r="A17" s="49">
        <v>44695</v>
      </c>
      <c r="B17" s="21">
        <f t="shared" si="0"/>
        <v>61510</v>
      </c>
      <c r="C17" s="21">
        <v>61.51</v>
      </c>
      <c r="D17" s="21">
        <v>7.26</v>
      </c>
      <c r="E17" s="46">
        <v>7.8</v>
      </c>
      <c r="F17" s="21">
        <v>150</v>
      </c>
      <c r="G17" s="21">
        <v>16</v>
      </c>
      <c r="H17" s="21">
        <v>312</v>
      </c>
      <c r="I17" s="21">
        <v>36</v>
      </c>
      <c r="J17" s="21">
        <v>268</v>
      </c>
      <c r="K17" s="21">
        <v>24</v>
      </c>
      <c r="L17" s="21" t="s">
        <v>37</v>
      </c>
      <c r="M17" s="21">
        <v>400</v>
      </c>
      <c r="N17" s="21">
        <v>0.3</v>
      </c>
      <c r="O17" s="21">
        <v>23.26</v>
      </c>
      <c r="P17" s="21">
        <v>1400000</v>
      </c>
      <c r="Q17" s="18"/>
    </row>
    <row r="18" spans="1:17" x14ac:dyDescent="0.3">
      <c r="A18" s="49">
        <v>44696</v>
      </c>
      <c r="B18" s="21">
        <f t="shared" si="0"/>
        <v>58080</v>
      </c>
      <c r="C18" s="21">
        <v>58.08</v>
      </c>
      <c r="D18" s="21">
        <v>7.25</v>
      </c>
      <c r="E18" s="21">
        <v>7.78</v>
      </c>
      <c r="F18" s="21">
        <v>140</v>
      </c>
      <c r="G18" s="21">
        <v>13</v>
      </c>
      <c r="H18" s="21">
        <v>344</v>
      </c>
      <c r="I18" s="21">
        <v>40</v>
      </c>
      <c r="J18" s="21">
        <v>287</v>
      </c>
      <c r="K18" s="21">
        <v>26</v>
      </c>
      <c r="L18" s="21" t="s">
        <v>37</v>
      </c>
      <c r="M18" s="21">
        <v>600</v>
      </c>
      <c r="N18" s="21">
        <v>0.3</v>
      </c>
      <c r="O18" s="21">
        <v>23.53</v>
      </c>
      <c r="P18" s="21">
        <v>1700000</v>
      </c>
      <c r="Q18" s="18"/>
    </row>
    <row r="19" spans="1:17" x14ac:dyDescent="0.3">
      <c r="A19" s="49">
        <v>44697</v>
      </c>
      <c r="B19" s="21">
        <f t="shared" si="0"/>
        <v>59050</v>
      </c>
      <c r="C19" s="21">
        <v>59.05</v>
      </c>
      <c r="D19" s="21">
        <v>7.14</v>
      </c>
      <c r="E19" s="21">
        <v>7.64</v>
      </c>
      <c r="F19" s="21">
        <v>145</v>
      </c>
      <c r="G19" s="21">
        <v>17</v>
      </c>
      <c r="H19" s="21">
        <v>340</v>
      </c>
      <c r="I19" s="21">
        <v>36</v>
      </c>
      <c r="J19" s="21">
        <v>280</v>
      </c>
      <c r="K19" s="21">
        <v>24</v>
      </c>
      <c r="L19" s="21" t="s">
        <v>37</v>
      </c>
      <c r="M19" s="21">
        <v>400</v>
      </c>
      <c r="N19" s="21">
        <v>0.2</v>
      </c>
      <c r="O19" s="21">
        <v>24.38</v>
      </c>
      <c r="P19" s="21">
        <v>1300000</v>
      </c>
      <c r="Q19" s="18"/>
    </row>
    <row r="20" spans="1:17" x14ac:dyDescent="0.3">
      <c r="A20" s="49">
        <v>44698</v>
      </c>
      <c r="B20" s="21">
        <f t="shared" si="0"/>
        <v>59670</v>
      </c>
      <c r="C20" s="21">
        <v>59.67</v>
      </c>
      <c r="D20" s="21">
        <v>7.19</v>
      </c>
      <c r="E20" s="21">
        <v>7.69</v>
      </c>
      <c r="F20" s="21">
        <v>135</v>
      </c>
      <c r="G20" s="21">
        <v>14</v>
      </c>
      <c r="H20" s="21">
        <v>332</v>
      </c>
      <c r="I20" s="21">
        <v>40</v>
      </c>
      <c r="J20" s="21">
        <v>265</v>
      </c>
      <c r="K20" s="21">
        <v>22</v>
      </c>
      <c r="L20" s="21" t="s">
        <v>37</v>
      </c>
      <c r="M20" s="21">
        <v>600</v>
      </c>
      <c r="N20" s="21">
        <v>0.2</v>
      </c>
      <c r="O20" s="21">
        <v>24.41</v>
      </c>
      <c r="P20" s="21">
        <v>1400000</v>
      </c>
      <c r="Q20" s="18"/>
    </row>
    <row r="21" spans="1:17" x14ac:dyDescent="0.3">
      <c r="A21" s="49">
        <v>44699</v>
      </c>
      <c r="B21" s="21">
        <f t="shared" si="0"/>
        <v>57360</v>
      </c>
      <c r="C21" s="21">
        <v>57.36</v>
      </c>
      <c r="D21" s="21">
        <v>7.29</v>
      </c>
      <c r="E21" s="21">
        <v>7.78</v>
      </c>
      <c r="F21" s="21">
        <v>150</v>
      </c>
      <c r="G21" s="21">
        <v>19</v>
      </c>
      <c r="H21" s="21">
        <v>320</v>
      </c>
      <c r="I21" s="21">
        <v>36</v>
      </c>
      <c r="J21" s="21">
        <v>278</v>
      </c>
      <c r="K21" s="21">
        <v>24</v>
      </c>
      <c r="L21" s="21" t="s">
        <v>37</v>
      </c>
      <c r="M21" s="21">
        <v>400</v>
      </c>
      <c r="N21" s="21">
        <v>0.3</v>
      </c>
      <c r="O21" s="21">
        <v>23.02</v>
      </c>
      <c r="P21" s="21">
        <v>1300000</v>
      </c>
      <c r="Q21" s="18"/>
    </row>
    <row r="22" spans="1:17" x14ac:dyDescent="0.3">
      <c r="A22" s="49">
        <v>44700</v>
      </c>
      <c r="B22" s="21">
        <f t="shared" si="0"/>
        <v>58650</v>
      </c>
      <c r="C22" s="21">
        <v>58.65</v>
      </c>
      <c r="D22" s="21">
        <v>7.19</v>
      </c>
      <c r="E22" s="21">
        <v>7.64</v>
      </c>
      <c r="F22" s="21">
        <v>130</v>
      </c>
      <c r="G22" s="21">
        <v>15</v>
      </c>
      <c r="H22" s="21">
        <v>312</v>
      </c>
      <c r="I22" s="21">
        <v>36</v>
      </c>
      <c r="J22" s="21">
        <v>245</v>
      </c>
      <c r="K22" s="21">
        <v>26</v>
      </c>
      <c r="L22" s="21" t="s">
        <v>37</v>
      </c>
      <c r="M22" s="21">
        <v>700</v>
      </c>
      <c r="N22" s="21">
        <v>0.3</v>
      </c>
      <c r="O22" s="21">
        <v>23.52</v>
      </c>
      <c r="P22" s="21">
        <v>1700000</v>
      </c>
      <c r="Q22" s="18"/>
    </row>
    <row r="23" spans="1:17" x14ac:dyDescent="0.3">
      <c r="A23" s="49">
        <v>44701</v>
      </c>
      <c r="B23" s="21">
        <f t="shared" si="0"/>
        <v>53590</v>
      </c>
      <c r="C23" s="21">
        <v>53.59</v>
      </c>
      <c r="D23" s="21">
        <v>7.24</v>
      </c>
      <c r="E23" s="21">
        <v>7.68</v>
      </c>
      <c r="F23" s="21">
        <v>145</v>
      </c>
      <c r="G23" s="21">
        <v>14</v>
      </c>
      <c r="H23" s="21">
        <v>320</v>
      </c>
      <c r="I23" s="21">
        <v>40</v>
      </c>
      <c r="J23" s="21">
        <v>246</v>
      </c>
      <c r="K23" s="21">
        <v>24</v>
      </c>
      <c r="L23" s="21" t="s">
        <v>37</v>
      </c>
      <c r="M23" s="21">
        <v>400</v>
      </c>
      <c r="N23" s="21">
        <v>0.2</v>
      </c>
      <c r="O23" s="21">
        <v>22.53</v>
      </c>
      <c r="P23" s="21">
        <v>1300000</v>
      </c>
      <c r="Q23" s="18"/>
    </row>
    <row r="24" spans="1:17" x14ac:dyDescent="0.3">
      <c r="A24" s="49">
        <v>44702</v>
      </c>
      <c r="B24" s="21">
        <f t="shared" si="0"/>
        <v>53480</v>
      </c>
      <c r="C24" s="21">
        <v>53.48</v>
      </c>
      <c r="D24" s="21">
        <v>7.26</v>
      </c>
      <c r="E24" s="21">
        <v>7.61</v>
      </c>
      <c r="F24" s="21">
        <v>135</v>
      </c>
      <c r="G24" s="21">
        <v>17</v>
      </c>
      <c r="H24" s="21">
        <v>360</v>
      </c>
      <c r="I24" s="21">
        <v>36</v>
      </c>
      <c r="J24" s="21">
        <v>255</v>
      </c>
      <c r="K24" s="21">
        <v>24</v>
      </c>
      <c r="L24" s="21" t="s">
        <v>37</v>
      </c>
      <c r="M24" s="21">
        <v>700</v>
      </c>
      <c r="N24" s="21">
        <v>0.3</v>
      </c>
      <c r="O24" s="21">
        <v>23.39</v>
      </c>
      <c r="P24" s="21">
        <v>1700000</v>
      </c>
      <c r="Q24" s="18"/>
    </row>
    <row r="25" spans="1:17" x14ac:dyDescent="0.3">
      <c r="A25" s="49">
        <v>44703</v>
      </c>
      <c r="B25" s="21">
        <f t="shared" si="0"/>
        <v>55760</v>
      </c>
      <c r="C25" s="21">
        <v>55.76</v>
      </c>
      <c r="D25" s="21">
        <v>7.25</v>
      </c>
      <c r="E25" s="21">
        <v>7.58</v>
      </c>
      <c r="F25" s="21">
        <v>130</v>
      </c>
      <c r="G25" s="21">
        <v>15</v>
      </c>
      <c r="H25" s="21">
        <v>324</v>
      </c>
      <c r="I25" s="21">
        <v>40</v>
      </c>
      <c r="J25" s="21">
        <v>278</v>
      </c>
      <c r="K25" s="21">
        <v>26</v>
      </c>
      <c r="L25" s="21" t="s">
        <v>37</v>
      </c>
      <c r="M25" s="21">
        <v>500</v>
      </c>
      <c r="N25" s="21">
        <v>0.2</v>
      </c>
      <c r="O25" s="21">
        <v>23.73</v>
      </c>
      <c r="P25" s="21">
        <v>1400000</v>
      </c>
      <c r="Q25" s="18"/>
    </row>
    <row r="26" spans="1:17" x14ac:dyDescent="0.3">
      <c r="A26" s="49">
        <v>44704</v>
      </c>
      <c r="B26" s="21">
        <f t="shared" si="0"/>
        <v>56660</v>
      </c>
      <c r="C26" s="21">
        <v>56.66</v>
      </c>
      <c r="D26" s="21">
        <v>7.18</v>
      </c>
      <c r="E26" s="21">
        <v>7.68</v>
      </c>
      <c r="F26" s="21">
        <v>145</v>
      </c>
      <c r="G26" s="21">
        <v>18</v>
      </c>
      <c r="H26" s="21">
        <v>316</v>
      </c>
      <c r="I26" s="21">
        <v>40</v>
      </c>
      <c r="J26" s="21">
        <v>280</v>
      </c>
      <c r="K26" s="21">
        <v>22</v>
      </c>
      <c r="L26" s="21" t="s">
        <v>37</v>
      </c>
      <c r="M26" s="21">
        <v>600</v>
      </c>
      <c r="N26" s="21">
        <v>0.3</v>
      </c>
      <c r="O26" s="21">
        <v>21.55</v>
      </c>
      <c r="P26" s="21">
        <v>1300000</v>
      </c>
      <c r="Q26" s="50"/>
    </row>
    <row r="27" spans="1:17" x14ac:dyDescent="0.3">
      <c r="A27" s="49">
        <v>44705</v>
      </c>
      <c r="B27" s="21">
        <f t="shared" si="0"/>
        <v>54750</v>
      </c>
      <c r="C27" s="21">
        <v>54.75</v>
      </c>
      <c r="D27" s="21">
        <v>7.26</v>
      </c>
      <c r="E27" s="21">
        <v>7.61</v>
      </c>
      <c r="F27" s="21">
        <v>135</v>
      </c>
      <c r="G27" s="21">
        <v>14</v>
      </c>
      <c r="H27" s="21">
        <v>348</v>
      </c>
      <c r="I27" s="21">
        <v>40</v>
      </c>
      <c r="J27" s="21">
        <v>250</v>
      </c>
      <c r="K27" s="21">
        <v>26</v>
      </c>
      <c r="L27" s="21" t="s">
        <v>37</v>
      </c>
      <c r="M27" s="21">
        <v>400</v>
      </c>
      <c r="N27" s="21">
        <v>0.2</v>
      </c>
      <c r="O27" s="21">
        <v>23.54</v>
      </c>
      <c r="P27" s="21">
        <v>1400000</v>
      </c>
      <c r="Q27" s="50"/>
    </row>
    <row r="28" spans="1:17" x14ac:dyDescent="0.3">
      <c r="A28" s="49">
        <v>44706</v>
      </c>
      <c r="B28" s="21">
        <f t="shared" si="0"/>
        <v>62320</v>
      </c>
      <c r="C28" s="21">
        <v>62.32</v>
      </c>
      <c r="D28" s="46">
        <v>7.2</v>
      </c>
      <c r="E28" s="21">
        <v>7.64</v>
      </c>
      <c r="F28" s="21">
        <v>140</v>
      </c>
      <c r="G28" s="21">
        <v>16</v>
      </c>
      <c r="H28" s="21">
        <v>312</v>
      </c>
      <c r="I28" s="21">
        <v>36</v>
      </c>
      <c r="J28" s="21">
        <v>255</v>
      </c>
      <c r="K28" s="21">
        <v>27</v>
      </c>
      <c r="L28" s="21" t="s">
        <v>37</v>
      </c>
      <c r="M28" s="21">
        <v>700</v>
      </c>
      <c r="N28" s="21">
        <v>0.3</v>
      </c>
      <c r="O28" s="21">
        <v>22.5</v>
      </c>
      <c r="P28" s="21">
        <v>1700000</v>
      </c>
      <c r="Q28" s="50"/>
    </row>
    <row r="29" spans="1:17" x14ac:dyDescent="0.3">
      <c r="A29" s="49">
        <v>44707</v>
      </c>
      <c r="B29" s="21">
        <f t="shared" si="0"/>
        <v>63110</v>
      </c>
      <c r="C29" s="21">
        <v>63.11</v>
      </c>
      <c r="D29" s="21">
        <v>7.26</v>
      </c>
      <c r="E29" s="21">
        <v>7.78</v>
      </c>
      <c r="F29" s="21">
        <v>145</v>
      </c>
      <c r="G29" s="21">
        <v>15</v>
      </c>
      <c r="H29" s="21">
        <v>320</v>
      </c>
      <c r="I29" s="21">
        <v>44</v>
      </c>
      <c r="J29" s="21">
        <v>252</v>
      </c>
      <c r="K29" s="21">
        <v>25</v>
      </c>
      <c r="L29" s="21" t="s">
        <v>37</v>
      </c>
      <c r="M29" s="21">
        <v>500</v>
      </c>
      <c r="N29" s="21">
        <v>0.3</v>
      </c>
      <c r="O29" s="21">
        <v>22.41</v>
      </c>
      <c r="P29" s="21">
        <v>1400000</v>
      </c>
      <c r="Q29" s="50"/>
    </row>
    <row r="30" spans="1:17" x14ac:dyDescent="0.3">
      <c r="A30" s="49">
        <v>44708</v>
      </c>
      <c r="B30" s="21">
        <f t="shared" si="0"/>
        <v>60980</v>
      </c>
      <c r="C30" s="21">
        <v>60.98</v>
      </c>
      <c r="D30" s="21">
        <v>7.21</v>
      </c>
      <c r="E30" s="21">
        <v>7.68</v>
      </c>
      <c r="F30" s="21">
        <v>135</v>
      </c>
      <c r="G30" s="21">
        <v>11</v>
      </c>
      <c r="H30" s="21">
        <v>340</v>
      </c>
      <c r="I30" s="21">
        <v>40</v>
      </c>
      <c r="J30" s="21">
        <v>258</v>
      </c>
      <c r="K30" s="21">
        <v>24</v>
      </c>
      <c r="L30" s="21" t="s">
        <v>37</v>
      </c>
      <c r="M30" s="21">
        <v>400</v>
      </c>
      <c r="N30" s="21">
        <v>0.2</v>
      </c>
      <c r="O30" s="21">
        <v>23.45</v>
      </c>
      <c r="P30" s="21">
        <v>1300000</v>
      </c>
      <c r="Q30" s="50"/>
    </row>
    <row r="31" spans="1:17" x14ac:dyDescent="0.3">
      <c r="A31" s="49">
        <v>44709</v>
      </c>
      <c r="B31" s="21">
        <f t="shared" si="0"/>
        <v>58030</v>
      </c>
      <c r="C31" s="21">
        <v>58.03</v>
      </c>
      <c r="D31" s="21">
        <v>7.18</v>
      </c>
      <c r="E31" s="21">
        <v>7.72</v>
      </c>
      <c r="F31" s="21">
        <v>140</v>
      </c>
      <c r="G31" s="21">
        <v>17</v>
      </c>
      <c r="H31" s="21">
        <v>348</v>
      </c>
      <c r="I31" s="21">
        <v>36</v>
      </c>
      <c r="J31" s="21">
        <v>234</v>
      </c>
      <c r="K31" s="21">
        <v>26</v>
      </c>
      <c r="L31" s="21" t="s">
        <v>37</v>
      </c>
      <c r="M31" s="21">
        <v>600</v>
      </c>
      <c r="N31" s="21">
        <v>0.3</v>
      </c>
      <c r="O31" s="21">
        <v>25.01</v>
      </c>
      <c r="P31" s="21">
        <v>1700000</v>
      </c>
      <c r="Q31" s="50"/>
    </row>
    <row r="32" spans="1:17" x14ac:dyDescent="0.3">
      <c r="A32" s="49">
        <v>44710</v>
      </c>
      <c r="B32" s="21">
        <f t="shared" si="0"/>
        <v>55420</v>
      </c>
      <c r="C32" s="21">
        <v>55.42</v>
      </c>
      <c r="D32" s="21">
        <v>7.26</v>
      </c>
      <c r="E32" s="21">
        <v>7.78</v>
      </c>
      <c r="F32" s="21">
        <v>150</v>
      </c>
      <c r="G32" s="21">
        <v>16</v>
      </c>
      <c r="H32" s="21">
        <v>296</v>
      </c>
      <c r="I32" s="21">
        <v>48</v>
      </c>
      <c r="J32" s="21">
        <v>265</v>
      </c>
      <c r="K32" s="21">
        <v>24</v>
      </c>
      <c r="L32" s="21" t="s">
        <v>37</v>
      </c>
      <c r="M32" s="21">
        <v>500</v>
      </c>
      <c r="N32" s="21">
        <v>0.2</v>
      </c>
      <c r="O32" s="21">
        <v>24.19</v>
      </c>
      <c r="P32" s="21">
        <v>1300000</v>
      </c>
      <c r="Q32" s="50"/>
    </row>
    <row r="33" spans="1:17" x14ac:dyDescent="0.3">
      <c r="A33" s="49">
        <v>44711</v>
      </c>
      <c r="B33" s="45">
        <f t="shared" si="0"/>
        <v>52210</v>
      </c>
      <c r="C33" s="45">
        <v>52.21</v>
      </c>
      <c r="D33" s="45">
        <v>7.14</v>
      </c>
      <c r="E33" s="45">
        <v>7.82</v>
      </c>
      <c r="F33" s="45">
        <v>145</v>
      </c>
      <c r="G33" s="45">
        <v>14</v>
      </c>
      <c r="H33" s="45">
        <v>320</v>
      </c>
      <c r="I33" s="45">
        <v>40</v>
      </c>
      <c r="J33" s="45">
        <v>244</v>
      </c>
      <c r="K33" s="45">
        <v>28</v>
      </c>
      <c r="L33" s="21" t="s">
        <v>37</v>
      </c>
      <c r="M33" s="45">
        <v>600</v>
      </c>
      <c r="N33" s="45">
        <v>0.3</v>
      </c>
      <c r="O33" s="45">
        <v>23.53</v>
      </c>
      <c r="P33" s="45">
        <v>1700000</v>
      </c>
      <c r="Q33" s="51"/>
    </row>
    <row r="34" spans="1:17" ht="15" thickBot="1" x14ac:dyDescent="0.35">
      <c r="A34" s="52">
        <v>44712</v>
      </c>
      <c r="B34" s="53">
        <f t="shared" si="0"/>
        <v>58960</v>
      </c>
      <c r="C34" s="53">
        <v>58.96</v>
      </c>
      <c r="D34" s="53">
        <v>7.27</v>
      </c>
      <c r="E34" s="53">
        <v>7.78</v>
      </c>
      <c r="F34" s="53">
        <v>130</v>
      </c>
      <c r="G34" s="53">
        <v>13</v>
      </c>
      <c r="H34" s="53">
        <v>344</v>
      </c>
      <c r="I34" s="53">
        <v>44</v>
      </c>
      <c r="J34" s="53">
        <v>288</v>
      </c>
      <c r="K34" s="53">
        <v>26</v>
      </c>
      <c r="L34" s="53" t="s">
        <v>37</v>
      </c>
      <c r="M34" s="53">
        <v>400</v>
      </c>
      <c r="N34" s="53">
        <v>0.3</v>
      </c>
      <c r="O34" s="53">
        <v>24.91</v>
      </c>
      <c r="P34" s="53">
        <v>1400000</v>
      </c>
      <c r="Q34" s="54"/>
    </row>
    <row r="35" spans="1:17" ht="15" thickBot="1" x14ac:dyDescent="0.35">
      <c r="A35" s="11" t="s">
        <v>32</v>
      </c>
      <c r="B35" s="19">
        <f>AVERAGE(B4:B34)</f>
        <v>59306.774193548386</v>
      </c>
      <c r="C35" s="19">
        <f t="shared" ref="C35:P35" si="1">AVERAGE(C4:C34)</f>
        <v>59.306774193548385</v>
      </c>
      <c r="D35" s="19">
        <f t="shared" si="1"/>
        <v>7.2216129032258056</v>
      </c>
      <c r="E35" s="19">
        <f t="shared" si="1"/>
        <v>7.6983870967741943</v>
      </c>
      <c r="F35" s="19">
        <f t="shared" si="1"/>
        <v>139.19354838709677</v>
      </c>
      <c r="G35" s="19">
        <f t="shared" si="1"/>
        <v>15.516129032258064</v>
      </c>
      <c r="H35" s="19">
        <f t="shared" si="1"/>
        <v>329.03225806451616</v>
      </c>
      <c r="I35" s="19">
        <f t="shared" si="1"/>
        <v>39.741935483870968</v>
      </c>
      <c r="J35" s="19">
        <f t="shared" si="1"/>
        <v>262.48387096774195</v>
      </c>
      <c r="K35" s="19">
        <f t="shared" si="1"/>
        <v>25.29032258064516</v>
      </c>
      <c r="L35" s="19" t="s">
        <v>37</v>
      </c>
      <c r="M35" s="19">
        <f t="shared" si="1"/>
        <v>535.48387096774195</v>
      </c>
      <c r="N35" s="19">
        <f t="shared" si="1"/>
        <v>0.25483870967741934</v>
      </c>
      <c r="O35" s="19">
        <f t="shared" si="1"/>
        <v>23.528064516129028</v>
      </c>
      <c r="P35" s="19">
        <f t="shared" si="1"/>
        <v>1454838.7096774194</v>
      </c>
      <c r="Q35" s="44"/>
    </row>
    <row r="36" spans="1:17" x14ac:dyDescent="0.3">
      <c r="B36" s="55">
        <f>SUM(B4:B34)</f>
        <v>1838510</v>
      </c>
      <c r="C36" s="55">
        <f>SUM(C4:C34)</f>
        <v>1838.51</v>
      </c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5" t="s">
        <v>35</v>
      </c>
      <c r="B43" s="16">
        <f>MIN(B4:B34)</f>
        <v>52210</v>
      </c>
      <c r="C43" s="16">
        <f t="shared" ref="C43:P43" si="2">MIN(C4:C34)</f>
        <v>52.21</v>
      </c>
      <c r="D43" s="16">
        <f t="shared" si="2"/>
        <v>7.14</v>
      </c>
      <c r="E43" s="16">
        <f t="shared" si="2"/>
        <v>7.52</v>
      </c>
      <c r="F43" s="16">
        <f t="shared" si="2"/>
        <v>125</v>
      </c>
      <c r="G43" s="16">
        <f t="shared" si="2"/>
        <v>11</v>
      </c>
      <c r="H43" s="16">
        <f t="shared" si="2"/>
        <v>296</v>
      </c>
      <c r="I43" s="16">
        <f t="shared" si="2"/>
        <v>36</v>
      </c>
      <c r="J43" s="16">
        <f t="shared" si="2"/>
        <v>234</v>
      </c>
      <c r="K43" s="16">
        <f t="shared" si="2"/>
        <v>22</v>
      </c>
      <c r="L43" s="16"/>
      <c r="M43" s="16">
        <f t="shared" si="2"/>
        <v>400</v>
      </c>
      <c r="N43" s="16">
        <f t="shared" si="2"/>
        <v>0.2</v>
      </c>
      <c r="O43" s="16">
        <f t="shared" si="2"/>
        <v>21.55</v>
      </c>
      <c r="P43" s="16">
        <f t="shared" si="2"/>
        <v>1300000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68680</v>
      </c>
      <c r="C45" s="16">
        <f t="shared" ref="C45:P45" si="3">MAX(C4:C34)</f>
        <v>68.680000000000007</v>
      </c>
      <c r="D45" s="16">
        <f t="shared" si="3"/>
        <v>7.38</v>
      </c>
      <c r="E45" s="16">
        <f t="shared" si="3"/>
        <v>7.84</v>
      </c>
      <c r="F45" s="16">
        <f t="shared" si="3"/>
        <v>150</v>
      </c>
      <c r="G45" s="16">
        <f t="shared" si="3"/>
        <v>19</v>
      </c>
      <c r="H45" s="16">
        <f t="shared" si="3"/>
        <v>360</v>
      </c>
      <c r="I45" s="16">
        <f t="shared" si="3"/>
        <v>48</v>
      </c>
      <c r="J45" s="16">
        <f t="shared" si="3"/>
        <v>294</v>
      </c>
      <c r="K45" s="16">
        <f t="shared" si="3"/>
        <v>28</v>
      </c>
      <c r="L45" s="16"/>
      <c r="M45" s="16">
        <f t="shared" si="3"/>
        <v>700</v>
      </c>
      <c r="N45" s="16">
        <f t="shared" si="3"/>
        <v>0.3</v>
      </c>
      <c r="O45" s="16">
        <f t="shared" si="3"/>
        <v>25.01</v>
      </c>
      <c r="P45" s="16">
        <f t="shared" si="3"/>
        <v>1700000</v>
      </c>
      <c r="Q45" s="16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workbookViewId="0">
      <selection activeCell="A25" sqref="A25:XFD25"/>
    </sheetView>
  </sheetViews>
  <sheetFormatPr defaultRowHeight="14.4" x14ac:dyDescent="0.3"/>
  <cols>
    <col min="1" max="1" width="10.21875" customWidth="1"/>
    <col min="2" max="2" width="9.5546875" bestFit="1" customWidth="1"/>
    <col min="3" max="3" width="6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4" t="s">
        <v>29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26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5" t="s">
        <v>12</v>
      </c>
      <c r="G3" s="26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44682</v>
      </c>
      <c r="B4" s="37">
        <f>C4*1000</f>
        <v>31970</v>
      </c>
      <c r="C4" s="56">
        <v>31.97</v>
      </c>
      <c r="D4" s="56">
        <v>7.37</v>
      </c>
      <c r="E4" s="56">
        <v>7.55</v>
      </c>
      <c r="F4" s="37">
        <v>157</v>
      </c>
      <c r="G4" s="37">
        <v>25</v>
      </c>
      <c r="H4" s="37">
        <v>364</v>
      </c>
      <c r="I4" s="37">
        <v>44</v>
      </c>
      <c r="J4" s="37">
        <v>329</v>
      </c>
      <c r="K4" s="37">
        <v>40</v>
      </c>
      <c r="L4" s="37" t="s">
        <v>37</v>
      </c>
      <c r="M4" s="37">
        <v>600</v>
      </c>
      <c r="N4" s="37">
        <v>0.2</v>
      </c>
      <c r="O4" s="37">
        <v>24.1</v>
      </c>
      <c r="P4" s="37">
        <v>1300000</v>
      </c>
      <c r="Q4" s="48"/>
    </row>
    <row r="5" spans="1:46" x14ac:dyDescent="0.3">
      <c r="A5" s="49">
        <v>44683</v>
      </c>
      <c r="B5" s="21">
        <f t="shared" ref="B5:B34" si="0">C5*1000</f>
        <v>35350</v>
      </c>
      <c r="C5" s="46">
        <v>35.35</v>
      </c>
      <c r="D5" s="46">
        <v>7.25</v>
      </c>
      <c r="E5" s="46">
        <v>7.64</v>
      </c>
      <c r="F5" s="21">
        <v>160</v>
      </c>
      <c r="G5" s="21">
        <v>23</v>
      </c>
      <c r="H5" s="21">
        <v>340</v>
      </c>
      <c r="I5" s="21">
        <v>36</v>
      </c>
      <c r="J5" s="21">
        <v>316</v>
      </c>
      <c r="K5" s="21">
        <v>31</v>
      </c>
      <c r="L5" s="21" t="s">
        <v>37</v>
      </c>
      <c r="M5" s="21">
        <v>700</v>
      </c>
      <c r="N5" s="21">
        <v>0.3</v>
      </c>
      <c r="O5" s="21">
        <v>23.6</v>
      </c>
      <c r="P5" s="21">
        <v>1700000</v>
      </c>
      <c r="Q5" s="18"/>
    </row>
    <row r="6" spans="1:46" x14ac:dyDescent="0.3">
      <c r="A6" s="49">
        <v>44684</v>
      </c>
      <c r="B6" s="21">
        <f t="shared" si="0"/>
        <v>35440</v>
      </c>
      <c r="C6" s="46">
        <v>35.44</v>
      </c>
      <c r="D6" s="46">
        <v>7.4</v>
      </c>
      <c r="E6" s="46">
        <v>7.52</v>
      </c>
      <c r="F6" s="21">
        <v>162</v>
      </c>
      <c r="G6" s="21">
        <v>24</v>
      </c>
      <c r="H6" s="21">
        <v>334</v>
      </c>
      <c r="I6" s="21">
        <v>32</v>
      </c>
      <c r="J6" s="21">
        <v>312</v>
      </c>
      <c r="K6" s="21">
        <v>34</v>
      </c>
      <c r="L6" s="21" t="s">
        <v>37</v>
      </c>
      <c r="M6" s="21">
        <v>800</v>
      </c>
      <c r="N6" s="21">
        <v>0.3</v>
      </c>
      <c r="O6" s="21">
        <v>23.8</v>
      </c>
      <c r="P6" s="21">
        <v>1600000</v>
      </c>
      <c r="Q6" s="18"/>
    </row>
    <row r="7" spans="1:46" x14ac:dyDescent="0.3">
      <c r="A7" s="49">
        <v>44685</v>
      </c>
      <c r="B7" s="21">
        <f t="shared" si="0"/>
        <v>27600</v>
      </c>
      <c r="C7" s="46">
        <v>27.6</v>
      </c>
      <c r="D7" s="46">
        <v>7.28</v>
      </c>
      <c r="E7" s="46">
        <v>7.69</v>
      </c>
      <c r="F7" s="21">
        <v>154</v>
      </c>
      <c r="G7" s="21">
        <v>27</v>
      </c>
      <c r="H7" s="21">
        <v>364</v>
      </c>
      <c r="I7" s="21">
        <v>48</v>
      </c>
      <c r="J7" s="21">
        <v>323</v>
      </c>
      <c r="K7" s="21">
        <v>41</v>
      </c>
      <c r="L7" s="21" t="s">
        <v>37</v>
      </c>
      <c r="M7" s="21">
        <v>700</v>
      </c>
      <c r="N7" s="21">
        <v>0.2</v>
      </c>
      <c r="O7" s="21">
        <v>24.8</v>
      </c>
      <c r="P7" s="21">
        <v>1300000</v>
      </c>
      <c r="Q7" s="63" t="s">
        <v>39</v>
      </c>
    </row>
    <row r="8" spans="1:46" x14ac:dyDescent="0.3">
      <c r="A8" s="49">
        <v>44686</v>
      </c>
      <c r="B8" s="21">
        <f t="shared" si="0"/>
        <v>27450</v>
      </c>
      <c r="C8" s="46">
        <v>27.45</v>
      </c>
      <c r="D8" s="46">
        <v>7.33</v>
      </c>
      <c r="E8" s="46">
        <v>7.54</v>
      </c>
      <c r="F8" s="21">
        <v>165</v>
      </c>
      <c r="G8" s="21">
        <v>26</v>
      </c>
      <c r="H8" s="21">
        <v>360</v>
      </c>
      <c r="I8" s="21">
        <v>44</v>
      </c>
      <c r="J8" s="21">
        <v>324</v>
      </c>
      <c r="K8" s="21">
        <v>37</v>
      </c>
      <c r="L8" s="21" t="s">
        <v>37</v>
      </c>
      <c r="M8" s="21">
        <v>500</v>
      </c>
      <c r="N8" s="21">
        <v>0.3</v>
      </c>
      <c r="O8" s="21">
        <v>26.6</v>
      </c>
      <c r="P8" s="21">
        <v>1400000</v>
      </c>
      <c r="Q8" s="61"/>
    </row>
    <row r="9" spans="1:46" x14ac:dyDescent="0.3">
      <c r="A9" s="49">
        <v>44687</v>
      </c>
      <c r="B9" s="21">
        <f t="shared" si="0"/>
        <v>24430</v>
      </c>
      <c r="C9" s="46">
        <v>24.43</v>
      </c>
      <c r="D9" s="46">
        <v>7.3</v>
      </c>
      <c r="E9" s="46">
        <v>7.57</v>
      </c>
      <c r="F9" s="21">
        <v>156</v>
      </c>
      <c r="G9" s="21">
        <v>28</v>
      </c>
      <c r="H9" s="21">
        <v>352</v>
      </c>
      <c r="I9" s="21">
        <v>40</v>
      </c>
      <c r="J9" s="21">
        <v>306</v>
      </c>
      <c r="K9" s="21">
        <v>38</v>
      </c>
      <c r="L9" s="21" t="s">
        <v>37</v>
      </c>
      <c r="M9" s="21">
        <v>600</v>
      </c>
      <c r="N9" s="21">
        <v>0.2</v>
      </c>
      <c r="O9" s="21">
        <v>23.1</v>
      </c>
      <c r="P9" s="21">
        <v>1200000</v>
      </c>
      <c r="Q9" s="61"/>
    </row>
    <row r="10" spans="1:46" x14ac:dyDescent="0.3">
      <c r="A10" s="49">
        <v>44688</v>
      </c>
      <c r="B10" s="21">
        <f t="shared" si="0"/>
        <v>20860</v>
      </c>
      <c r="C10" s="46">
        <v>20.86</v>
      </c>
      <c r="D10" s="46">
        <v>7.37</v>
      </c>
      <c r="E10" s="46">
        <v>7.61</v>
      </c>
      <c r="F10" s="21">
        <v>164</v>
      </c>
      <c r="G10" s="21">
        <v>27</v>
      </c>
      <c r="H10" s="21">
        <v>356</v>
      </c>
      <c r="I10" s="21">
        <v>48</v>
      </c>
      <c r="J10" s="21">
        <v>298</v>
      </c>
      <c r="K10" s="21">
        <v>46</v>
      </c>
      <c r="L10" s="21" t="s">
        <v>37</v>
      </c>
      <c r="M10" s="21">
        <v>800</v>
      </c>
      <c r="N10" s="21">
        <v>0.2</v>
      </c>
      <c r="O10" s="21">
        <v>24.3</v>
      </c>
      <c r="P10" s="21">
        <v>1700000</v>
      </c>
      <c r="Q10" s="61"/>
    </row>
    <row r="11" spans="1:46" x14ac:dyDescent="0.3">
      <c r="A11" s="49">
        <v>44689</v>
      </c>
      <c r="B11" s="21">
        <f t="shared" si="0"/>
        <v>22380</v>
      </c>
      <c r="C11" s="46">
        <v>22.38</v>
      </c>
      <c r="D11" s="46">
        <v>7.35</v>
      </c>
      <c r="E11" s="46">
        <v>7.59</v>
      </c>
      <c r="F11" s="21">
        <v>158</v>
      </c>
      <c r="G11" s="21">
        <v>25</v>
      </c>
      <c r="H11" s="21">
        <v>364</v>
      </c>
      <c r="I11" s="21">
        <v>44</v>
      </c>
      <c r="J11" s="21">
        <v>312</v>
      </c>
      <c r="K11" s="21">
        <v>48</v>
      </c>
      <c r="L11" s="21" t="s">
        <v>37</v>
      </c>
      <c r="M11" s="21">
        <v>700</v>
      </c>
      <c r="N11" s="21">
        <v>0.3</v>
      </c>
      <c r="O11" s="21">
        <v>25.1</v>
      </c>
      <c r="P11" s="21">
        <v>1600000</v>
      </c>
      <c r="Q11" s="61"/>
    </row>
    <row r="12" spans="1:46" x14ac:dyDescent="0.3">
      <c r="A12" s="49">
        <v>44690</v>
      </c>
      <c r="B12" s="21">
        <f t="shared" si="0"/>
        <v>14800</v>
      </c>
      <c r="C12" s="46">
        <v>14.8</v>
      </c>
      <c r="D12" s="46">
        <v>7.41</v>
      </c>
      <c r="E12" s="46">
        <v>7.61</v>
      </c>
      <c r="F12" s="21">
        <v>162</v>
      </c>
      <c r="G12" s="21">
        <v>27</v>
      </c>
      <c r="H12" s="21">
        <v>360</v>
      </c>
      <c r="I12" s="21">
        <v>40</v>
      </c>
      <c r="J12" s="21">
        <v>338</v>
      </c>
      <c r="K12" s="21">
        <v>44</v>
      </c>
      <c r="L12" s="21" t="s">
        <v>37</v>
      </c>
      <c r="M12" s="21">
        <v>600</v>
      </c>
      <c r="N12" s="21">
        <v>0.2</v>
      </c>
      <c r="O12" s="21">
        <v>25.4</v>
      </c>
      <c r="P12" s="21">
        <v>1300000</v>
      </c>
      <c r="Q12" s="61"/>
    </row>
    <row r="13" spans="1:46" x14ac:dyDescent="0.3">
      <c r="A13" s="49">
        <v>44691</v>
      </c>
      <c r="B13" s="21">
        <f t="shared" si="0"/>
        <v>17800</v>
      </c>
      <c r="C13" s="46">
        <v>17.8</v>
      </c>
      <c r="D13" s="46">
        <v>7.31</v>
      </c>
      <c r="E13" s="46">
        <v>7.6</v>
      </c>
      <c r="F13" s="21">
        <v>160</v>
      </c>
      <c r="G13" s="21">
        <v>24</v>
      </c>
      <c r="H13" s="21">
        <v>368</v>
      </c>
      <c r="I13" s="21">
        <v>44</v>
      </c>
      <c r="J13" s="21">
        <v>316</v>
      </c>
      <c r="K13" s="21">
        <v>46</v>
      </c>
      <c r="L13" s="21" t="s">
        <v>37</v>
      </c>
      <c r="M13" s="21">
        <v>800</v>
      </c>
      <c r="N13" s="21">
        <v>0.3</v>
      </c>
      <c r="O13" s="21">
        <v>24.1</v>
      </c>
      <c r="P13" s="21">
        <v>1400000</v>
      </c>
      <c r="Q13" s="61"/>
    </row>
    <row r="14" spans="1:46" x14ac:dyDescent="0.3">
      <c r="A14" s="49">
        <v>44692</v>
      </c>
      <c r="B14" s="21">
        <f t="shared" si="0"/>
        <v>16239.999999999998</v>
      </c>
      <c r="C14" s="46">
        <v>16.239999999999998</v>
      </c>
      <c r="D14" s="46">
        <v>7.2</v>
      </c>
      <c r="E14" s="46">
        <v>7.55</v>
      </c>
      <c r="F14" s="21">
        <v>164</v>
      </c>
      <c r="G14" s="21">
        <v>26</v>
      </c>
      <c r="H14" s="21">
        <v>364</v>
      </c>
      <c r="I14" s="21">
        <v>48</v>
      </c>
      <c r="J14" s="21">
        <v>323</v>
      </c>
      <c r="K14" s="21">
        <v>43</v>
      </c>
      <c r="L14" s="21" t="s">
        <v>37</v>
      </c>
      <c r="M14" s="21">
        <v>500</v>
      </c>
      <c r="N14" s="21">
        <v>0.3</v>
      </c>
      <c r="O14" s="21">
        <v>24.8</v>
      </c>
      <c r="P14" s="21">
        <v>1100000</v>
      </c>
      <c r="Q14" s="61"/>
    </row>
    <row r="15" spans="1:46" x14ac:dyDescent="0.3">
      <c r="A15" s="49">
        <v>44693</v>
      </c>
      <c r="B15" s="21">
        <f t="shared" si="0"/>
        <v>17640</v>
      </c>
      <c r="C15" s="46">
        <v>17.64</v>
      </c>
      <c r="D15" s="46">
        <v>7.3</v>
      </c>
      <c r="E15" s="46">
        <v>7.58</v>
      </c>
      <c r="F15" s="21">
        <v>160</v>
      </c>
      <c r="G15" s="21">
        <v>25</v>
      </c>
      <c r="H15" s="21">
        <v>360</v>
      </c>
      <c r="I15" s="21">
        <v>44</v>
      </c>
      <c r="J15" s="21">
        <v>325</v>
      </c>
      <c r="K15" s="21">
        <v>42</v>
      </c>
      <c r="L15" s="21" t="s">
        <v>37</v>
      </c>
      <c r="M15" s="21">
        <v>400</v>
      </c>
      <c r="N15" s="21">
        <v>0.2</v>
      </c>
      <c r="O15" s="21">
        <v>24.6</v>
      </c>
      <c r="P15" s="21">
        <v>1200000</v>
      </c>
      <c r="Q15" s="62"/>
    </row>
    <row r="16" spans="1:46" ht="14.4" customHeight="1" x14ac:dyDescent="0.3">
      <c r="A16" s="49">
        <v>44694</v>
      </c>
      <c r="B16" s="21">
        <f t="shared" si="0"/>
        <v>19260</v>
      </c>
      <c r="C16" s="46">
        <v>19.260000000000002</v>
      </c>
      <c r="D16" s="46">
        <v>7.37</v>
      </c>
      <c r="E16" s="46">
        <v>7.52</v>
      </c>
      <c r="F16" s="21">
        <v>164</v>
      </c>
      <c r="G16" s="21">
        <v>28</v>
      </c>
      <c r="H16" s="21">
        <v>364</v>
      </c>
      <c r="I16" s="21">
        <v>40</v>
      </c>
      <c r="J16" s="21">
        <v>334</v>
      </c>
      <c r="K16" s="21">
        <v>39</v>
      </c>
      <c r="L16" s="21" t="s">
        <v>37</v>
      </c>
      <c r="M16" s="21">
        <v>800</v>
      </c>
      <c r="N16" s="21">
        <v>0.3</v>
      </c>
      <c r="O16" s="21">
        <v>25</v>
      </c>
      <c r="P16" s="21">
        <v>1300000</v>
      </c>
      <c r="Q16" s="63" t="s">
        <v>40</v>
      </c>
    </row>
    <row r="17" spans="1:20" x14ac:dyDescent="0.3">
      <c r="A17" s="49">
        <v>44695</v>
      </c>
      <c r="B17" s="21">
        <f t="shared" si="0"/>
        <v>15730</v>
      </c>
      <c r="C17" s="46">
        <v>15.73</v>
      </c>
      <c r="D17" s="46">
        <v>7.32</v>
      </c>
      <c r="E17" s="46">
        <v>7.47</v>
      </c>
      <c r="F17" s="21">
        <v>160</v>
      </c>
      <c r="G17" s="21">
        <v>27</v>
      </c>
      <c r="H17" s="21">
        <v>356</v>
      </c>
      <c r="I17" s="21">
        <v>48</v>
      </c>
      <c r="J17" s="21">
        <v>308</v>
      </c>
      <c r="K17" s="21">
        <v>45</v>
      </c>
      <c r="L17" s="21" t="s">
        <v>37</v>
      </c>
      <c r="M17" s="21">
        <v>700</v>
      </c>
      <c r="N17" s="21">
        <v>0.2</v>
      </c>
      <c r="O17" s="21">
        <v>24.3</v>
      </c>
      <c r="P17" s="21">
        <v>1600000</v>
      </c>
      <c r="Q17" s="61"/>
    </row>
    <row r="18" spans="1:20" x14ac:dyDescent="0.3">
      <c r="A18" s="49">
        <v>44696</v>
      </c>
      <c r="B18" s="21">
        <f t="shared" si="0"/>
        <v>17370</v>
      </c>
      <c r="C18" s="46">
        <v>17.37</v>
      </c>
      <c r="D18" s="46">
        <v>7.23</v>
      </c>
      <c r="E18" s="46">
        <v>7.51</v>
      </c>
      <c r="F18" s="21">
        <v>167</v>
      </c>
      <c r="G18" s="21">
        <v>28</v>
      </c>
      <c r="H18" s="21">
        <v>360</v>
      </c>
      <c r="I18" s="21">
        <v>40</v>
      </c>
      <c r="J18" s="21">
        <v>329</v>
      </c>
      <c r="K18" s="21">
        <v>40</v>
      </c>
      <c r="L18" s="21" t="s">
        <v>37</v>
      </c>
      <c r="M18" s="21">
        <v>800</v>
      </c>
      <c r="N18" s="21">
        <v>0.2</v>
      </c>
      <c r="O18" s="21">
        <v>25.4</v>
      </c>
      <c r="P18" s="21">
        <v>1700000</v>
      </c>
      <c r="Q18" s="61"/>
    </row>
    <row r="19" spans="1:20" x14ac:dyDescent="0.3">
      <c r="A19" s="49">
        <v>44697</v>
      </c>
      <c r="B19" s="21">
        <f t="shared" si="0"/>
        <v>17530</v>
      </c>
      <c r="C19" s="46">
        <v>17.53</v>
      </c>
      <c r="D19" s="46">
        <v>7.41</v>
      </c>
      <c r="E19" s="46">
        <v>7.6</v>
      </c>
      <c r="F19" s="21">
        <v>160</v>
      </c>
      <c r="G19" s="21">
        <v>26</v>
      </c>
      <c r="H19" s="21">
        <v>356</v>
      </c>
      <c r="I19" s="21">
        <v>44</v>
      </c>
      <c r="J19" s="21">
        <v>323</v>
      </c>
      <c r="K19" s="21">
        <v>41</v>
      </c>
      <c r="L19" s="21" t="s">
        <v>37</v>
      </c>
      <c r="M19" s="21">
        <v>700</v>
      </c>
      <c r="N19" s="21">
        <v>0.3</v>
      </c>
      <c r="O19" s="21">
        <v>24.5</v>
      </c>
      <c r="P19" s="21">
        <v>1600000</v>
      </c>
      <c r="Q19" s="61"/>
    </row>
    <row r="20" spans="1:20" x14ac:dyDescent="0.3">
      <c r="A20" s="49">
        <v>44698</v>
      </c>
      <c r="B20" s="21">
        <f t="shared" si="0"/>
        <v>17400</v>
      </c>
      <c r="C20" s="46">
        <v>17.399999999999999</v>
      </c>
      <c r="D20" s="46">
        <v>7.39</v>
      </c>
      <c r="E20" s="46">
        <v>7.55</v>
      </c>
      <c r="F20" s="21">
        <v>158</v>
      </c>
      <c r="G20" s="21">
        <v>25</v>
      </c>
      <c r="H20" s="21">
        <v>360</v>
      </c>
      <c r="I20" s="21">
        <v>40</v>
      </c>
      <c r="J20" s="21">
        <v>338</v>
      </c>
      <c r="K20" s="21">
        <v>44</v>
      </c>
      <c r="L20" s="21" t="s">
        <v>37</v>
      </c>
      <c r="M20" s="21">
        <v>600</v>
      </c>
      <c r="N20" s="21">
        <v>0.3</v>
      </c>
      <c r="O20" s="21">
        <v>24.8</v>
      </c>
      <c r="P20" s="21">
        <v>1300000</v>
      </c>
      <c r="Q20" s="61"/>
    </row>
    <row r="21" spans="1:20" x14ac:dyDescent="0.3">
      <c r="A21" s="49">
        <v>44699</v>
      </c>
      <c r="B21" s="21">
        <f t="shared" si="0"/>
        <v>15530</v>
      </c>
      <c r="C21" s="46">
        <v>15.53</v>
      </c>
      <c r="D21" s="46">
        <v>7.46</v>
      </c>
      <c r="E21" s="46">
        <v>7.49</v>
      </c>
      <c r="F21" s="21">
        <v>162</v>
      </c>
      <c r="G21" s="21">
        <v>27</v>
      </c>
      <c r="H21" s="21">
        <v>352</v>
      </c>
      <c r="I21" s="21">
        <v>48</v>
      </c>
      <c r="J21" s="21">
        <v>310</v>
      </c>
      <c r="K21" s="21">
        <v>38</v>
      </c>
      <c r="L21" s="21" t="s">
        <v>37</v>
      </c>
      <c r="M21" s="21">
        <v>800</v>
      </c>
      <c r="N21" s="21">
        <v>0.2</v>
      </c>
      <c r="O21" s="21">
        <v>25</v>
      </c>
      <c r="P21" s="21">
        <v>1400000</v>
      </c>
      <c r="Q21" s="61"/>
    </row>
    <row r="22" spans="1:20" x14ac:dyDescent="0.3">
      <c r="A22" s="49">
        <v>44700</v>
      </c>
      <c r="B22" s="21">
        <f t="shared" si="0"/>
        <v>17650</v>
      </c>
      <c r="C22" s="46">
        <v>17.649999999999999</v>
      </c>
      <c r="D22" s="46">
        <v>7.42</v>
      </c>
      <c r="E22" s="46">
        <v>7.63</v>
      </c>
      <c r="F22" s="21">
        <v>165</v>
      </c>
      <c r="G22" s="21">
        <v>26</v>
      </c>
      <c r="H22" s="21">
        <v>356</v>
      </c>
      <c r="I22" s="21">
        <v>44</v>
      </c>
      <c r="J22" s="21">
        <v>305</v>
      </c>
      <c r="K22" s="21">
        <v>42</v>
      </c>
      <c r="L22" s="21" t="s">
        <v>37</v>
      </c>
      <c r="M22" s="21">
        <v>500</v>
      </c>
      <c r="N22" s="21">
        <v>0.2</v>
      </c>
      <c r="O22" s="21">
        <v>24.7</v>
      </c>
      <c r="P22" s="21">
        <v>1700000</v>
      </c>
      <c r="Q22" s="61"/>
    </row>
    <row r="23" spans="1:20" x14ac:dyDescent="0.3">
      <c r="A23" s="49">
        <v>44701</v>
      </c>
      <c r="B23" s="21">
        <f t="shared" si="0"/>
        <v>16840</v>
      </c>
      <c r="C23" s="46">
        <v>16.84</v>
      </c>
      <c r="D23" s="46">
        <v>7.49</v>
      </c>
      <c r="E23" s="46">
        <v>7.63</v>
      </c>
      <c r="F23" s="21">
        <v>164</v>
      </c>
      <c r="G23" s="21">
        <v>28</v>
      </c>
      <c r="H23" s="21">
        <v>357</v>
      </c>
      <c r="I23" s="21">
        <v>40</v>
      </c>
      <c r="J23" s="21">
        <v>325</v>
      </c>
      <c r="K23" s="21">
        <v>37</v>
      </c>
      <c r="L23" s="21" t="s">
        <v>37</v>
      </c>
      <c r="M23" s="21">
        <v>700</v>
      </c>
      <c r="N23" s="21">
        <v>0.3</v>
      </c>
      <c r="O23" s="21">
        <v>24.6</v>
      </c>
      <c r="P23" s="21">
        <v>1600000</v>
      </c>
      <c r="Q23" s="61"/>
    </row>
    <row r="24" spans="1:20" x14ac:dyDescent="0.3">
      <c r="A24" s="49">
        <v>44702</v>
      </c>
      <c r="B24" s="21">
        <f t="shared" si="0"/>
        <v>17160</v>
      </c>
      <c r="C24" s="46">
        <v>17.16</v>
      </c>
      <c r="D24" s="46">
        <v>7.21</v>
      </c>
      <c r="E24" s="46">
        <v>7.64</v>
      </c>
      <c r="F24" s="21">
        <v>160</v>
      </c>
      <c r="G24" s="21">
        <v>24</v>
      </c>
      <c r="H24" s="21">
        <v>360</v>
      </c>
      <c r="I24" s="21">
        <v>44</v>
      </c>
      <c r="J24" s="21">
        <v>305</v>
      </c>
      <c r="K24" s="21">
        <v>42</v>
      </c>
      <c r="L24" s="21" t="s">
        <v>37</v>
      </c>
      <c r="M24" s="21">
        <v>600</v>
      </c>
      <c r="N24" s="21">
        <v>0.2</v>
      </c>
      <c r="O24" s="21">
        <v>25.1</v>
      </c>
      <c r="P24" s="21">
        <v>1200000</v>
      </c>
      <c r="Q24" s="61"/>
    </row>
    <row r="25" spans="1:20" x14ac:dyDescent="0.3">
      <c r="A25" s="49">
        <v>44703</v>
      </c>
      <c r="B25" s="21">
        <f t="shared" si="0"/>
        <v>16260.000000000002</v>
      </c>
      <c r="C25" s="46">
        <v>16.260000000000002</v>
      </c>
      <c r="D25" s="46">
        <v>7.23</v>
      </c>
      <c r="E25" s="46">
        <v>7.59</v>
      </c>
      <c r="F25" s="21">
        <v>157</v>
      </c>
      <c r="G25" s="21">
        <v>22</v>
      </c>
      <c r="H25" s="21">
        <v>364</v>
      </c>
      <c r="I25" s="21">
        <v>48</v>
      </c>
      <c r="J25" s="21">
        <v>312</v>
      </c>
      <c r="K25" s="21">
        <v>40</v>
      </c>
      <c r="L25" s="21" t="s">
        <v>37</v>
      </c>
      <c r="M25" s="21">
        <v>800</v>
      </c>
      <c r="N25" s="21">
        <v>0.3</v>
      </c>
      <c r="O25" s="21">
        <v>23.8</v>
      </c>
      <c r="P25" s="21">
        <v>1300000</v>
      </c>
      <c r="Q25" s="61"/>
      <c r="T25" t="s">
        <v>38</v>
      </c>
    </row>
    <row r="26" spans="1:20" x14ac:dyDescent="0.3">
      <c r="A26" s="49">
        <v>44704</v>
      </c>
      <c r="B26" s="21">
        <f t="shared" si="0"/>
        <v>29110</v>
      </c>
      <c r="C26" s="46">
        <v>29.11</v>
      </c>
      <c r="D26" s="46">
        <v>7.27</v>
      </c>
      <c r="E26" s="46">
        <v>7.48</v>
      </c>
      <c r="F26" s="21">
        <v>154</v>
      </c>
      <c r="G26" s="21">
        <v>20</v>
      </c>
      <c r="H26" s="21">
        <v>352</v>
      </c>
      <c r="I26" s="21">
        <v>40</v>
      </c>
      <c r="J26" s="21">
        <v>320</v>
      </c>
      <c r="K26" s="21">
        <v>39</v>
      </c>
      <c r="L26" s="21" t="s">
        <v>37</v>
      </c>
      <c r="M26" s="21">
        <v>500</v>
      </c>
      <c r="N26" s="21">
        <v>0.3</v>
      </c>
      <c r="O26" s="21">
        <v>24.8</v>
      </c>
      <c r="P26" s="21">
        <v>1100000</v>
      </c>
      <c r="Q26" s="58"/>
    </row>
    <row r="27" spans="1:20" x14ac:dyDescent="0.3">
      <c r="A27" s="49">
        <v>44705</v>
      </c>
      <c r="B27" s="21">
        <f t="shared" si="0"/>
        <v>29470</v>
      </c>
      <c r="C27" s="46">
        <v>29.47</v>
      </c>
      <c r="D27" s="46">
        <v>7.2</v>
      </c>
      <c r="E27" s="46">
        <v>7.3</v>
      </c>
      <c r="F27" s="21">
        <v>158</v>
      </c>
      <c r="G27" s="21">
        <v>25</v>
      </c>
      <c r="H27" s="21">
        <v>356</v>
      </c>
      <c r="I27" s="21">
        <v>44</v>
      </c>
      <c r="J27" s="21">
        <v>310</v>
      </c>
      <c r="K27" s="21">
        <v>37</v>
      </c>
      <c r="L27" s="21" t="s">
        <v>37</v>
      </c>
      <c r="M27" s="21">
        <v>600</v>
      </c>
      <c r="N27" s="21">
        <v>0.2</v>
      </c>
      <c r="O27" s="21">
        <v>23.9</v>
      </c>
      <c r="P27" s="21">
        <v>1400000</v>
      </c>
      <c r="Q27" s="50"/>
    </row>
    <row r="28" spans="1:20" x14ac:dyDescent="0.3">
      <c r="A28" s="49">
        <v>44706</v>
      </c>
      <c r="B28" s="21">
        <f t="shared" si="0"/>
        <v>36130</v>
      </c>
      <c r="C28" s="46">
        <v>36.130000000000003</v>
      </c>
      <c r="D28" s="46">
        <v>7.3</v>
      </c>
      <c r="E28" s="46">
        <v>7.39</v>
      </c>
      <c r="F28" s="21">
        <v>153</v>
      </c>
      <c r="G28" s="21">
        <v>18</v>
      </c>
      <c r="H28" s="21">
        <v>364</v>
      </c>
      <c r="I28" s="21">
        <v>48</v>
      </c>
      <c r="J28" s="21">
        <v>322</v>
      </c>
      <c r="K28" s="21">
        <v>38</v>
      </c>
      <c r="L28" s="21" t="s">
        <v>37</v>
      </c>
      <c r="M28" s="21">
        <v>400</v>
      </c>
      <c r="N28" s="21">
        <v>0.3</v>
      </c>
      <c r="O28" s="21">
        <v>24.1</v>
      </c>
      <c r="P28" s="21">
        <v>1200000</v>
      </c>
      <c r="Q28" s="50"/>
    </row>
    <row r="29" spans="1:20" x14ac:dyDescent="0.3">
      <c r="A29" s="49">
        <v>44707</v>
      </c>
      <c r="B29" s="21">
        <f t="shared" si="0"/>
        <v>33120</v>
      </c>
      <c r="C29" s="46">
        <v>33.119999999999997</v>
      </c>
      <c r="D29" s="46">
        <v>7.46</v>
      </c>
      <c r="E29" s="46">
        <v>7.5</v>
      </c>
      <c r="F29" s="21">
        <v>156</v>
      </c>
      <c r="G29" s="21">
        <v>22</v>
      </c>
      <c r="H29" s="21">
        <v>360</v>
      </c>
      <c r="I29" s="21">
        <v>40</v>
      </c>
      <c r="J29" s="21">
        <v>318</v>
      </c>
      <c r="K29" s="21">
        <v>36</v>
      </c>
      <c r="L29" s="21" t="s">
        <v>37</v>
      </c>
      <c r="M29" s="21">
        <v>500</v>
      </c>
      <c r="N29" s="21">
        <v>0.2</v>
      </c>
      <c r="O29" s="21">
        <v>23.5</v>
      </c>
      <c r="P29" s="21">
        <v>1100000</v>
      </c>
      <c r="Q29" s="50"/>
    </row>
    <row r="30" spans="1:20" x14ac:dyDescent="0.3">
      <c r="A30" s="49">
        <v>44708</v>
      </c>
      <c r="B30" s="21">
        <f t="shared" si="0"/>
        <v>31200</v>
      </c>
      <c r="C30" s="46">
        <v>31.2</v>
      </c>
      <c r="D30" s="46">
        <v>7.41</v>
      </c>
      <c r="E30" s="46">
        <v>7.47</v>
      </c>
      <c r="F30" s="21">
        <v>164</v>
      </c>
      <c r="G30" s="21">
        <v>25</v>
      </c>
      <c r="H30" s="21">
        <v>368</v>
      </c>
      <c r="I30" s="21">
        <v>36</v>
      </c>
      <c r="J30" s="21">
        <v>304</v>
      </c>
      <c r="K30" s="21">
        <v>32</v>
      </c>
      <c r="L30" s="21" t="s">
        <v>37</v>
      </c>
      <c r="M30" s="21">
        <v>700</v>
      </c>
      <c r="N30" s="21">
        <v>0.3</v>
      </c>
      <c r="O30" s="21">
        <v>22.9</v>
      </c>
      <c r="P30" s="21">
        <v>1300000</v>
      </c>
      <c r="Q30" s="50"/>
    </row>
    <row r="31" spans="1:20" x14ac:dyDescent="0.3">
      <c r="A31" s="49">
        <v>44709</v>
      </c>
      <c r="B31" s="21">
        <f t="shared" si="0"/>
        <v>33110</v>
      </c>
      <c r="C31" s="46">
        <v>33.11</v>
      </c>
      <c r="D31" s="46">
        <v>7.4</v>
      </c>
      <c r="E31" s="46">
        <v>7.51</v>
      </c>
      <c r="F31" s="21">
        <v>160</v>
      </c>
      <c r="G31" s="21">
        <v>23</v>
      </c>
      <c r="H31" s="21">
        <v>352</v>
      </c>
      <c r="I31" s="21">
        <v>32</v>
      </c>
      <c r="J31" s="21">
        <v>303</v>
      </c>
      <c r="K31" s="21">
        <v>35</v>
      </c>
      <c r="L31" s="21" t="s">
        <v>37</v>
      </c>
      <c r="M31" s="21">
        <v>600</v>
      </c>
      <c r="N31" s="21">
        <v>0.2</v>
      </c>
      <c r="O31" s="21">
        <v>23.9</v>
      </c>
      <c r="P31" s="21">
        <v>1600000</v>
      </c>
      <c r="Q31" s="50"/>
    </row>
    <row r="32" spans="1:20" x14ac:dyDescent="0.3">
      <c r="A32" s="49">
        <v>44710</v>
      </c>
      <c r="B32" s="21">
        <f t="shared" si="0"/>
        <v>29400</v>
      </c>
      <c r="C32" s="46">
        <v>29.4</v>
      </c>
      <c r="D32" s="46">
        <v>7.37</v>
      </c>
      <c r="E32" s="46">
        <v>7.44</v>
      </c>
      <c r="F32" s="21">
        <v>154</v>
      </c>
      <c r="G32" s="21">
        <v>20</v>
      </c>
      <c r="H32" s="21">
        <v>356</v>
      </c>
      <c r="I32" s="21">
        <v>40</v>
      </c>
      <c r="J32" s="21">
        <v>284</v>
      </c>
      <c r="K32" s="21">
        <v>36</v>
      </c>
      <c r="L32" s="21" t="s">
        <v>37</v>
      </c>
      <c r="M32" s="21">
        <v>800</v>
      </c>
      <c r="N32" s="21">
        <v>0.2</v>
      </c>
      <c r="O32" s="21">
        <v>23.2</v>
      </c>
      <c r="P32" s="21">
        <v>1400000</v>
      </c>
      <c r="Q32" s="50"/>
    </row>
    <row r="33" spans="1:17" x14ac:dyDescent="0.3">
      <c r="A33" s="49">
        <v>44711</v>
      </c>
      <c r="B33" s="21">
        <f t="shared" si="0"/>
        <v>33000</v>
      </c>
      <c r="C33" s="46">
        <v>33</v>
      </c>
      <c r="D33" s="46">
        <v>7.39</v>
      </c>
      <c r="E33" s="46">
        <v>7.49</v>
      </c>
      <c r="F33" s="21">
        <v>157</v>
      </c>
      <c r="G33" s="21">
        <v>24</v>
      </c>
      <c r="H33" s="21">
        <v>344</v>
      </c>
      <c r="I33" s="21">
        <v>42</v>
      </c>
      <c r="J33" s="21">
        <v>295</v>
      </c>
      <c r="K33" s="21">
        <v>34</v>
      </c>
      <c r="L33" s="21" t="s">
        <v>37</v>
      </c>
      <c r="M33" s="21">
        <v>700</v>
      </c>
      <c r="N33" s="21">
        <v>0.3</v>
      </c>
      <c r="O33" s="21">
        <v>24.4</v>
      </c>
      <c r="P33" s="21">
        <v>1100000</v>
      </c>
      <c r="Q33" s="50"/>
    </row>
    <row r="34" spans="1:17" ht="15" thickBot="1" x14ac:dyDescent="0.35">
      <c r="A34" s="52">
        <v>44712</v>
      </c>
      <c r="B34" s="53">
        <f t="shared" si="0"/>
        <v>30260</v>
      </c>
      <c r="C34" s="57">
        <v>30.26</v>
      </c>
      <c r="D34" s="57">
        <v>7.28</v>
      </c>
      <c r="E34" s="57">
        <v>7.52</v>
      </c>
      <c r="F34" s="53">
        <v>159</v>
      </c>
      <c r="G34" s="53">
        <v>21</v>
      </c>
      <c r="H34" s="53">
        <v>360</v>
      </c>
      <c r="I34" s="53">
        <v>44</v>
      </c>
      <c r="J34" s="53">
        <v>302</v>
      </c>
      <c r="K34" s="53">
        <v>37</v>
      </c>
      <c r="L34" s="53" t="s">
        <v>37</v>
      </c>
      <c r="M34" s="53">
        <v>400</v>
      </c>
      <c r="N34" s="53">
        <v>0.2</v>
      </c>
      <c r="O34" s="53">
        <v>22.7</v>
      </c>
      <c r="P34" s="53">
        <v>1200000</v>
      </c>
      <c r="Q34" s="54"/>
    </row>
    <row r="35" spans="1:17" ht="15" thickBot="1" x14ac:dyDescent="0.35">
      <c r="A35" s="11" t="s">
        <v>32</v>
      </c>
      <c r="B35" s="19">
        <f>AVERAGE(B4:B34)</f>
        <v>24112.580645161292</v>
      </c>
      <c r="C35" s="19">
        <f t="shared" ref="C35:P35" si="1">AVERAGE(C4:C34)</f>
        <v>24.112580645161291</v>
      </c>
      <c r="D35" s="19">
        <f t="shared" si="1"/>
        <v>7.338064516129033</v>
      </c>
      <c r="E35" s="19">
        <f t="shared" si="1"/>
        <v>7.541290322580644</v>
      </c>
      <c r="F35" s="19">
        <f t="shared" si="1"/>
        <v>159.80645161290323</v>
      </c>
      <c r="G35" s="19">
        <f t="shared" si="1"/>
        <v>24.70967741935484</v>
      </c>
      <c r="H35" s="19">
        <f t="shared" si="1"/>
        <v>357.51612903225805</v>
      </c>
      <c r="I35" s="19">
        <f t="shared" si="1"/>
        <v>42.387096774193552</v>
      </c>
      <c r="J35" s="19">
        <f t="shared" si="1"/>
        <v>315.12903225806451</v>
      </c>
      <c r="K35" s="19">
        <f t="shared" si="1"/>
        <v>39.41935483870968</v>
      </c>
      <c r="L35" s="19" t="s">
        <v>37</v>
      </c>
      <c r="M35" s="19">
        <f t="shared" si="1"/>
        <v>641.93548387096769</v>
      </c>
      <c r="N35" s="19">
        <f t="shared" si="1"/>
        <v>0.24838709677419354</v>
      </c>
      <c r="O35" s="19">
        <f t="shared" si="1"/>
        <v>24.351612903225806</v>
      </c>
      <c r="P35" s="19">
        <f t="shared" si="1"/>
        <v>1383870.9677419355</v>
      </c>
      <c r="Q35" s="44"/>
    </row>
    <row r="36" spans="1:17" x14ac:dyDescent="0.3">
      <c r="B36" s="55">
        <f>SUM(B4:B34)</f>
        <v>747490</v>
      </c>
      <c r="C36" s="55">
        <f>SUM(C4:C34)</f>
        <v>747.49</v>
      </c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5" t="s">
        <v>35</v>
      </c>
      <c r="B43" s="16">
        <f>MIN(B4:B34)</f>
        <v>14800</v>
      </c>
      <c r="C43" s="16">
        <f t="shared" ref="C43:P43" si="2">MIN(C4:C34)</f>
        <v>14.8</v>
      </c>
      <c r="D43" s="16">
        <f t="shared" si="2"/>
        <v>7.2</v>
      </c>
      <c r="E43" s="16">
        <f t="shared" si="2"/>
        <v>7.3</v>
      </c>
      <c r="F43" s="16">
        <f t="shared" si="2"/>
        <v>153</v>
      </c>
      <c r="G43" s="16">
        <f t="shared" si="2"/>
        <v>18</v>
      </c>
      <c r="H43" s="16">
        <f t="shared" si="2"/>
        <v>334</v>
      </c>
      <c r="I43" s="16">
        <f t="shared" si="2"/>
        <v>32</v>
      </c>
      <c r="J43" s="16">
        <f t="shared" si="2"/>
        <v>284</v>
      </c>
      <c r="K43" s="16">
        <f t="shared" si="2"/>
        <v>31</v>
      </c>
      <c r="L43" s="16"/>
      <c r="M43" s="16">
        <f t="shared" si="2"/>
        <v>400</v>
      </c>
      <c r="N43" s="16">
        <f t="shared" si="2"/>
        <v>0.2</v>
      </c>
      <c r="O43" s="16">
        <f t="shared" si="2"/>
        <v>22.7</v>
      </c>
      <c r="P43" s="16">
        <f t="shared" si="2"/>
        <v>1100000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36130</v>
      </c>
      <c r="C45" s="16">
        <f t="shared" ref="C45:P45" si="3">MAX(C4:C34)</f>
        <v>36.130000000000003</v>
      </c>
      <c r="D45" s="16">
        <f t="shared" si="3"/>
        <v>7.49</v>
      </c>
      <c r="E45" s="16">
        <f t="shared" si="3"/>
        <v>7.69</v>
      </c>
      <c r="F45" s="16">
        <f t="shared" si="3"/>
        <v>167</v>
      </c>
      <c r="G45" s="16">
        <f t="shared" si="3"/>
        <v>28</v>
      </c>
      <c r="H45" s="16">
        <f t="shared" si="3"/>
        <v>368</v>
      </c>
      <c r="I45" s="16">
        <f t="shared" si="3"/>
        <v>48</v>
      </c>
      <c r="J45" s="16">
        <f t="shared" si="3"/>
        <v>338</v>
      </c>
      <c r="K45" s="16">
        <f t="shared" si="3"/>
        <v>48</v>
      </c>
      <c r="L45" s="16"/>
      <c r="M45" s="16">
        <f t="shared" si="3"/>
        <v>800</v>
      </c>
      <c r="N45" s="16">
        <f t="shared" si="3"/>
        <v>0.3</v>
      </c>
      <c r="O45" s="16">
        <f t="shared" si="3"/>
        <v>26.6</v>
      </c>
      <c r="P45" s="16">
        <f t="shared" si="3"/>
        <v>1700000</v>
      </c>
      <c r="Q45" s="16"/>
    </row>
  </sheetData>
  <mergeCells count="14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7:Q15"/>
    <mergeCell ref="Q16:Q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topLeftCell="A28" workbookViewId="0">
      <selection activeCell="C30" sqref="C30"/>
    </sheetView>
  </sheetViews>
  <sheetFormatPr defaultRowHeight="14.4" x14ac:dyDescent="0.3"/>
  <cols>
    <col min="1" max="1" width="10.21875" customWidth="1"/>
    <col min="2" max="2" width="9.5546875" bestFit="1" customWidth="1"/>
    <col min="3" max="3" width="6.33203125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64" t="s">
        <v>30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27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27" t="s">
        <v>9</v>
      </c>
      <c r="C3" s="28" t="s">
        <v>10</v>
      </c>
      <c r="D3" s="29" t="s">
        <v>11</v>
      </c>
      <c r="E3" s="29" t="s">
        <v>22</v>
      </c>
      <c r="F3" s="30" t="s">
        <v>12</v>
      </c>
      <c r="G3" s="31" t="s">
        <v>23</v>
      </c>
      <c r="H3" s="32" t="s">
        <v>13</v>
      </c>
      <c r="I3" s="32" t="s">
        <v>14</v>
      </c>
      <c r="J3" s="33" t="s">
        <v>15</v>
      </c>
      <c r="K3" s="33" t="s">
        <v>24</v>
      </c>
      <c r="L3" s="34" t="s">
        <v>16</v>
      </c>
      <c r="M3" s="35" t="s">
        <v>17</v>
      </c>
      <c r="N3" s="35" t="s">
        <v>18</v>
      </c>
      <c r="O3" s="35" t="s">
        <v>19</v>
      </c>
      <c r="P3" s="35" t="s">
        <v>20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44682</v>
      </c>
      <c r="B4" s="37">
        <f>C4*1000</f>
        <v>27950</v>
      </c>
      <c r="C4" s="37">
        <v>27.95</v>
      </c>
      <c r="D4" s="37">
        <v>7.34</v>
      </c>
      <c r="E4" s="37">
        <v>7.68</v>
      </c>
      <c r="F4" s="37">
        <v>138</v>
      </c>
      <c r="G4" s="37">
        <v>14</v>
      </c>
      <c r="H4" s="37">
        <v>316</v>
      </c>
      <c r="I4" s="37">
        <v>40</v>
      </c>
      <c r="J4" s="37">
        <v>275</v>
      </c>
      <c r="K4" s="37">
        <v>20</v>
      </c>
      <c r="L4" s="37" t="s">
        <v>37</v>
      </c>
      <c r="M4" s="37">
        <v>600</v>
      </c>
      <c r="N4" s="37">
        <v>0.3</v>
      </c>
      <c r="O4" s="37">
        <v>23.45</v>
      </c>
      <c r="P4" s="37">
        <v>1400000</v>
      </c>
      <c r="Q4" s="42"/>
    </row>
    <row r="5" spans="1:46" x14ac:dyDescent="0.3">
      <c r="A5" s="13">
        <v>44683</v>
      </c>
      <c r="B5" s="22">
        <f t="shared" ref="B5:B34" si="0">C5*1000</f>
        <v>28160</v>
      </c>
      <c r="C5" s="21">
        <v>28.16</v>
      </c>
      <c r="D5" s="21">
        <v>7.29</v>
      </c>
      <c r="E5" s="21">
        <v>7.58</v>
      </c>
      <c r="F5" s="21">
        <v>135</v>
      </c>
      <c r="G5" s="21">
        <v>12</v>
      </c>
      <c r="H5" s="21">
        <v>308</v>
      </c>
      <c r="I5" s="21">
        <v>36</v>
      </c>
      <c r="J5" s="21">
        <v>266</v>
      </c>
      <c r="K5" s="21">
        <v>19</v>
      </c>
      <c r="L5" s="21" t="s">
        <v>37</v>
      </c>
      <c r="M5" s="21">
        <v>500</v>
      </c>
      <c r="N5" s="21">
        <v>0.2</v>
      </c>
      <c r="O5" s="21">
        <v>22.88</v>
      </c>
      <c r="P5" s="21">
        <v>1200000</v>
      </c>
      <c r="Q5" s="43"/>
    </row>
    <row r="6" spans="1:46" x14ac:dyDescent="0.3">
      <c r="A6" s="13">
        <v>44684</v>
      </c>
      <c r="B6" s="22">
        <f t="shared" si="0"/>
        <v>27400</v>
      </c>
      <c r="C6" s="21">
        <v>27.4</v>
      </c>
      <c r="D6" s="21">
        <v>7.23</v>
      </c>
      <c r="E6" s="21">
        <v>7.65</v>
      </c>
      <c r="F6" s="21">
        <v>143</v>
      </c>
      <c r="G6" s="21">
        <v>13</v>
      </c>
      <c r="H6" s="21">
        <v>312</v>
      </c>
      <c r="I6" s="21">
        <v>40</v>
      </c>
      <c r="J6" s="21">
        <v>261</v>
      </c>
      <c r="K6" s="21">
        <v>21</v>
      </c>
      <c r="L6" s="21" t="s">
        <v>37</v>
      </c>
      <c r="M6" s="21">
        <v>700</v>
      </c>
      <c r="N6" s="21">
        <v>0.3</v>
      </c>
      <c r="O6" s="21">
        <v>22.19</v>
      </c>
      <c r="P6" s="21">
        <v>1300000</v>
      </c>
      <c r="Q6" s="43"/>
    </row>
    <row r="7" spans="1:46" x14ac:dyDescent="0.3">
      <c r="A7" s="13">
        <v>44685</v>
      </c>
      <c r="B7" s="22">
        <f t="shared" si="0"/>
        <v>27610</v>
      </c>
      <c r="C7" s="21">
        <v>27.61</v>
      </c>
      <c r="D7" s="21">
        <v>7.37</v>
      </c>
      <c r="E7" s="21">
        <v>7.69</v>
      </c>
      <c r="F7" s="21">
        <v>138</v>
      </c>
      <c r="G7" s="21">
        <v>12</v>
      </c>
      <c r="H7" s="21">
        <v>304</v>
      </c>
      <c r="I7" s="21">
        <v>32</v>
      </c>
      <c r="J7" s="21">
        <v>269</v>
      </c>
      <c r="K7" s="21">
        <v>18</v>
      </c>
      <c r="L7" s="21" t="s">
        <v>37</v>
      </c>
      <c r="M7" s="21">
        <v>500</v>
      </c>
      <c r="N7" s="21">
        <v>0.2</v>
      </c>
      <c r="O7" s="21">
        <v>23.45</v>
      </c>
      <c r="P7" s="21">
        <v>1600000</v>
      </c>
      <c r="Q7" s="43"/>
    </row>
    <row r="8" spans="1:46" x14ac:dyDescent="0.3">
      <c r="A8" s="13">
        <v>44686</v>
      </c>
      <c r="B8" s="22">
        <f t="shared" si="0"/>
        <v>27150</v>
      </c>
      <c r="C8" s="21">
        <v>27.15</v>
      </c>
      <c r="D8" s="21">
        <v>7.29</v>
      </c>
      <c r="E8" s="21">
        <v>7.64</v>
      </c>
      <c r="F8" s="21">
        <v>146</v>
      </c>
      <c r="G8" s="21">
        <v>14</v>
      </c>
      <c r="H8" s="21">
        <v>316</v>
      </c>
      <c r="I8" s="21">
        <v>36</v>
      </c>
      <c r="J8" s="21">
        <v>276</v>
      </c>
      <c r="K8" s="21">
        <v>17</v>
      </c>
      <c r="L8" s="21" t="s">
        <v>37</v>
      </c>
      <c r="M8" s="21">
        <v>600</v>
      </c>
      <c r="N8" s="21">
        <v>0.2</v>
      </c>
      <c r="O8" s="21">
        <v>23.02</v>
      </c>
      <c r="P8" s="21">
        <v>1400000</v>
      </c>
      <c r="Q8" s="43"/>
    </row>
    <row r="9" spans="1:46" x14ac:dyDescent="0.3">
      <c r="A9" s="13">
        <v>44687</v>
      </c>
      <c r="B9" s="22">
        <f t="shared" si="0"/>
        <v>26780</v>
      </c>
      <c r="C9" s="21">
        <v>26.78</v>
      </c>
      <c r="D9" s="21">
        <v>7.18</v>
      </c>
      <c r="E9" s="21">
        <v>7.56</v>
      </c>
      <c r="F9" s="21">
        <v>136</v>
      </c>
      <c r="G9" s="21">
        <v>13</v>
      </c>
      <c r="H9" s="21">
        <v>300</v>
      </c>
      <c r="I9" s="21">
        <v>40</v>
      </c>
      <c r="J9" s="21">
        <v>265</v>
      </c>
      <c r="K9" s="21">
        <v>19</v>
      </c>
      <c r="L9" s="21" t="s">
        <v>37</v>
      </c>
      <c r="M9" s="21">
        <v>400</v>
      </c>
      <c r="N9" s="21">
        <v>0.3</v>
      </c>
      <c r="O9" s="21">
        <v>22.65</v>
      </c>
      <c r="P9" s="21">
        <v>1200000</v>
      </c>
      <c r="Q9" s="43"/>
    </row>
    <row r="10" spans="1:46" x14ac:dyDescent="0.3">
      <c r="A10" s="13">
        <v>44688</v>
      </c>
      <c r="B10" s="22">
        <f t="shared" si="0"/>
        <v>27550</v>
      </c>
      <c r="C10" s="21">
        <v>27.55</v>
      </c>
      <c r="D10" s="21">
        <v>7.27</v>
      </c>
      <c r="E10" s="21">
        <v>7.41</v>
      </c>
      <c r="F10" s="21">
        <v>143</v>
      </c>
      <c r="G10" s="21">
        <v>14</v>
      </c>
      <c r="H10" s="21">
        <v>320</v>
      </c>
      <c r="I10" s="21">
        <v>36</v>
      </c>
      <c r="J10" s="21">
        <v>281</v>
      </c>
      <c r="K10" s="21">
        <v>21</v>
      </c>
      <c r="L10" s="21" t="s">
        <v>37</v>
      </c>
      <c r="M10" s="21">
        <v>700</v>
      </c>
      <c r="N10" s="21">
        <v>0.2</v>
      </c>
      <c r="O10" s="21">
        <v>23.31</v>
      </c>
      <c r="P10" s="21">
        <v>1400000</v>
      </c>
      <c r="Q10" s="43"/>
    </row>
    <row r="11" spans="1:46" x14ac:dyDescent="0.3">
      <c r="A11" s="13">
        <v>44689</v>
      </c>
      <c r="B11" s="22">
        <f t="shared" si="0"/>
        <v>28410</v>
      </c>
      <c r="C11" s="21">
        <v>28.41</v>
      </c>
      <c r="D11" s="21">
        <v>7.22</v>
      </c>
      <c r="E11" s="21">
        <v>7.59</v>
      </c>
      <c r="F11" s="21">
        <v>133</v>
      </c>
      <c r="G11" s="21">
        <v>12</v>
      </c>
      <c r="H11" s="21">
        <v>312</v>
      </c>
      <c r="I11" s="21">
        <v>32</v>
      </c>
      <c r="J11" s="21">
        <v>273</v>
      </c>
      <c r="K11" s="21">
        <v>18</v>
      </c>
      <c r="L11" s="21" t="s">
        <v>37</v>
      </c>
      <c r="M11" s="21">
        <v>600</v>
      </c>
      <c r="N11" s="21">
        <v>0.3</v>
      </c>
      <c r="O11" s="21">
        <v>23.64</v>
      </c>
      <c r="P11" s="21">
        <v>1300000</v>
      </c>
      <c r="Q11" s="43"/>
    </row>
    <row r="12" spans="1:46" x14ac:dyDescent="0.3">
      <c r="A12" s="13">
        <v>44690</v>
      </c>
      <c r="B12" s="22">
        <f t="shared" si="0"/>
        <v>27800</v>
      </c>
      <c r="C12" s="21">
        <v>27.8</v>
      </c>
      <c r="D12" s="21">
        <v>7.31</v>
      </c>
      <c r="E12" s="21">
        <v>7.67</v>
      </c>
      <c r="F12" s="21">
        <v>140</v>
      </c>
      <c r="G12" s="21">
        <v>13</v>
      </c>
      <c r="H12" s="21">
        <v>308</v>
      </c>
      <c r="I12" s="21">
        <v>40</v>
      </c>
      <c r="J12" s="21">
        <v>268</v>
      </c>
      <c r="K12" s="21">
        <v>20</v>
      </c>
      <c r="L12" s="21" t="s">
        <v>37</v>
      </c>
      <c r="M12" s="21">
        <v>400</v>
      </c>
      <c r="N12" s="21">
        <v>0.2</v>
      </c>
      <c r="O12" s="21">
        <v>22.93</v>
      </c>
      <c r="P12" s="21">
        <v>1600000</v>
      </c>
      <c r="Q12" s="43"/>
    </row>
    <row r="13" spans="1:46" x14ac:dyDescent="0.3">
      <c r="A13" s="13">
        <v>44691</v>
      </c>
      <c r="B13" s="22">
        <f t="shared" si="0"/>
        <v>27190</v>
      </c>
      <c r="C13" s="21">
        <v>27.19</v>
      </c>
      <c r="D13" s="21">
        <v>7.24</v>
      </c>
      <c r="E13" s="21">
        <v>7.56</v>
      </c>
      <c r="F13" s="21">
        <v>146</v>
      </c>
      <c r="G13" s="21">
        <v>15</v>
      </c>
      <c r="H13" s="21">
        <v>316</v>
      </c>
      <c r="I13" s="21">
        <v>44</v>
      </c>
      <c r="J13" s="21">
        <v>262</v>
      </c>
      <c r="K13" s="21">
        <v>21</v>
      </c>
      <c r="L13" s="21" t="s">
        <v>37</v>
      </c>
      <c r="M13" s="21">
        <v>600</v>
      </c>
      <c r="N13" s="21">
        <v>0.3</v>
      </c>
      <c r="O13" s="21">
        <v>23.3</v>
      </c>
      <c r="P13" s="21">
        <v>1400000</v>
      </c>
      <c r="Q13" s="43"/>
    </row>
    <row r="14" spans="1:46" x14ac:dyDescent="0.3">
      <c r="A14" s="13">
        <v>44692</v>
      </c>
      <c r="B14" s="22">
        <f t="shared" si="0"/>
        <v>27250</v>
      </c>
      <c r="C14" s="21">
        <v>27.25</v>
      </c>
      <c r="D14" s="21">
        <v>7.34</v>
      </c>
      <c r="E14" s="21">
        <v>7.62</v>
      </c>
      <c r="F14" s="21">
        <v>136</v>
      </c>
      <c r="G14" s="21">
        <v>14</v>
      </c>
      <c r="H14" s="21">
        <v>324</v>
      </c>
      <c r="I14" s="21">
        <v>40</v>
      </c>
      <c r="J14" s="21">
        <v>274</v>
      </c>
      <c r="K14" s="21">
        <v>19</v>
      </c>
      <c r="L14" s="21" t="s">
        <v>37</v>
      </c>
      <c r="M14" s="21">
        <v>500</v>
      </c>
      <c r="N14" s="21">
        <v>0.2</v>
      </c>
      <c r="O14" s="21">
        <v>22.8</v>
      </c>
      <c r="P14" s="21">
        <v>1200000</v>
      </c>
      <c r="Q14" s="43"/>
    </row>
    <row r="15" spans="1:46" x14ac:dyDescent="0.3">
      <c r="A15" s="13">
        <v>44693</v>
      </c>
      <c r="B15" s="22">
        <f t="shared" si="0"/>
        <v>26920</v>
      </c>
      <c r="C15" s="21">
        <v>26.92</v>
      </c>
      <c r="D15" s="21">
        <v>7.27</v>
      </c>
      <c r="E15" s="21">
        <v>7.69</v>
      </c>
      <c r="F15" s="21">
        <v>143</v>
      </c>
      <c r="G15" s="21">
        <v>13</v>
      </c>
      <c r="H15" s="21">
        <v>312</v>
      </c>
      <c r="I15" s="21">
        <v>36</v>
      </c>
      <c r="J15" s="21">
        <v>265</v>
      </c>
      <c r="K15" s="21">
        <v>21</v>
      </c>
      <c r="L15" s="21" t="s">
        <v>37</v>
      </c>
      <c r="M15" s="21">
        <v>700</v>
      </c>
      <c r="N15" s="21">
        <v>0.2</v>
      </c>
      <c r="O15" s="21">
        <v>23.24</v>
      </c>
      <c r="P15" s="21">
        <v>1400000</v>
      </c>
      <c r="Q15" s="43"/>
    </row>
    <row r="16" spans="1:46" x14ac:dyDescent="0.3">
      <c r="A16" s="13">
        <v>44694</v>
      </c>
      <c r="B16" s="22">
        <f t="shared" si="0"/>
        <v>27460</v>
      </c>
      <c r="C16" s="21">
        <v>27.46</v>
      </c>
      <c r="D16" s="21">
        <v>7.2</v>
      </c>
      <c r="E16" s="21">
        <v>7.58</v>
      </c>
      <c r="F16" s="21">
        <v>153</v>
      </c>
      <c r="G16" s="21">
        <v>16</v>
      </c>
      <c r="H16" s="21">
        <v>320</v>
      </c>
      <c r="I16" s="21">
        <v>40</v>
      </c>
      <c r="J16" s="21">
        <v>278</v>
      </c>
      <c r="K16" s="21">
        <v>18</v>
      </c>
      <c r="L16" s="21" t="s">
        <v>37</v>
      </c>
      <c r="M16" s="21">
        <v>600</v>
      </c>
      <c r="N16" s="21">
        <v>0.3</v>
      </c>
      <c r="O16" s="21">
        <v>23.71</v>
      </c>
      <c r="P16" s="21">
        <v>1300000</v>
      </c>
      <c r="Q16" s="43"/>
    </row>
    <row r="17" spans="1:17" x14ac:dyDescent="0.3">
      <c r="A17" s="13">
        <v>44695</v>
      </c>
      <c r="B17" s="22">
        <f t="shared" si="0"/>
        <v>26370</v>
      </c>
      <c r="C17" s="21">
        <v>26.37</v>
      </c>
      <c r="D17" s="21">
        <v>7.32</v>
      </c>
      <c r="E17" s="21">
        <v>7.66</v>
      </c>
      <c r="F17" s="21">
        <v>140</v>
      </c>
      <c r="G17" s="21">
        <v>14</v>
      </c>
      <c r="H17" s="21">
        <v>308</v>
      </c>
      <c r="I17" s="21">
        <v>36</v>
      </c>
      <c r="J17" s="21">
        <v>269</v>
      </c>
      <c r="K17" s="21">
        <v>19</v>
      </c>
      <c r="L17" s="21" t="s">
        <v>37</v>
      </c>
      <c r="M17" s="21">
        <v>400</v>
      </c>
      <c r="N17" s="21">
        <v>0.2</v>
      </c>
      <c r="O17" s="21">
        <v>22.96</v>
      </c>
      <c r="P17" s="21">
        <v>1200000</v>
      </c>
      <c r="Q17" s="43"/>
    </row>
    <row r="18" spans="1:17" x14ac:dyDescent="0.3">
      <c r="A18" s="13">
        <v>44696</v>
      </c>
      <c r="B18" s="22">
        <f t="shared" si="0"/>
        <v>27420</v>
      </c>
      <c r="C18" s="21">
        <v>27.42</v>
      </c>
      <c r="D18" s="21">
        <v>7.25</v>
      </c>
      <c r="E18" s="21">
        <v>7.62</v>
      </c>
      <c r="F18" s="21">
        <v>146</v>
      </c>
      <c r="G18" s="21">
        <v>15</v>
      </c>
      <c r="H18" s="21">
        <v>316</v>
      </c>
      <c r="I18" s="21">
        <v>44</v>
      </c>
      <c r="J18" s="21">
        <v>259</v>
      </c>
      <c r="K18" s="21">
        <v>17</v>
      </c>
      <c r="L18" s="21" t="s">
        <v>37</v>
      </c>
      <c r="M18" s="21">
        <v>700</v>
      </c>
      <c r="N18" s="21">
        <v>0.3</v>
      </c>
      <c r="O18" s="21">
        <v>22.45</v>
      </c>
      <c r="P18" s="21">
        <v>1400000</v>
      </c>
      <c r="Q18" s="43"/>
    </row>
    <row r="19" spans="1:17" x14ac:dyDescent="0.3">
      <c r="A19" s="13">
        <v>44697</v>
      </c>
      <c r="B19" s="22">
        <f t="shared" si="0"/>
        <v>26120</v>
      </c>
      <c r="C19" s="21">
        <v>26.12</v>
      </c>
      <c r="D19" s="21">
        <v>7.17</v>
      </c>
      <c r="E19" s="21">
        <v>7.54</v>
      </c>
      <c r="F19" s="21">
        <v>133</v>
      </c>
      <c r="G19" s="21">
        <v>12</v>
      </c>
      <c r="H19" s="21">
        <v>312</v>
      </c>
      <c r="I19" s="21">
        <v>40</v>
      </c>
      <c r="J19" s="21">
        <v>264</v>
      </c>
      <c r="K19" s="21">
        <v>19</v>
      </c>
      <c r="L19" s="21" t="s">
        <v>37</v>
      </c>
      <c r="M19" s="21">
        <v>600</v>
      </c>
      <c r="N19" s="21">
        <v>0.2</v>
      </c>
      <c r="O19" s="21">
        <v>23.4</v>
      </c>
      <c r="P19" s="21">
        <v>1200000</v>
      </c>
      <c r="Q19" s="43"/>
    </row>
    <row r="20" spans="1:17" x14ac:dyDescent="0.3">
      <c r="A20" s="13">
        <v>44698</v>
      </c>
      <c r="B20" s="22">
        <f t="shared" si="0"/>
        <v>26240</v>
      </c>
      <c r="C20" s="21">
        <v>26.24</v>
      </c>
      <c r="D20" s="21">
        <v>7.29</v>
      </c>
      <c r="E20" s="21">
        <v>7.67</v>
      </c>
      <c r="F20" s="21">
        <v>140</v>
      </c>
      <c r="G20" s="21">
        <v>13</v>
      </c>
      <c r="H20" s="21">
        <v>324</v>
      </c>
      <c r="I20" s="21">
        <v>44</v>
      </c>
      <c r="J20" s="21">
        <v>272</v>
      </c>
      <c r="K20" s="21">
        <v>18</v>
      </c>
      <c r="L20" s="21" t="s">
        <v>37</v>
      </c>
      <c r="M20" s="21">
        <v>500</v>
      </c>
      <c r="N20" s="21">
        <v>0.3</v>
      </c>
      <c r="O20" s="21">
        <v>23.14</v>
      </c>
      <c r="P20" s="21">
        <v>1300000</v>
      </c>
      <c r="Q20" s="43"/>
    </row>
    <row r="21" spans="1:17" x14ac:dyDescent="0.3">
      <c r="A21" s="13">
        <v>44699</v>
      </c>
      <c r="B21" s="22">
        <f t="shared" si="0"/>
        <v>27020</v>
      </c>
      <c r="C21" s="21">
        <v>27.02</v>
      </c>
      <c r="D21" s="21">
        <v>7.23</v>
      </c>
      <c r="E21" s="21">
        <v>7.59</v>
      </c>
      <c r="F21" s="21">
        <v>136</v>
      </c>
      <c r="G21" s="21">
        <v>12</v>
      </c>
      <c r="H21" s="21">
        <v>308</v>
      </c>
      <c r="I21" s="21">
        <v>36</v>
      </c>
      <c r="J21" s="21">
        <v>261</v>
      </c>
      <c r="K21" s="21">
        <v>20</v>
      </c>
      <c r="L21" s="21" t="s">
        <v>37</v>
      </c>
      <c r="M21" s="21">
        <v>400</v>
      </c>
      <c r="N21" s="21">
        <v>0.2</v>
      </c>
      <c r="O21" s="21">
        <v>22.79</v>
      </c>
      <c r="P21" s="21">
        <v>1600000</v>
      </c>
      <c r="Q21" s="43"/>
    </row>
    <row r="22" spans="1:17" x14ac:dyDescent="0.3">
      <c r="A22" s="13">
        <v>44700</v>
      </c>
      <c r="B22" s="22">
        <f t="shared" si="0"/>
        <v>25790</v>
      </c>
      <c r="C22" s="21">
        <v>25.79</v>
      </c>
      <c r="D22" s="21">
        <v>7.34</v>
      </c>
      <c r="E22" s="21">
        <v>7.64</v>
      </c>
      <c r="F22" s="21">
        <v>143</v>
      </c>
      <c r="G22" s="21">
        <v>14</v>
      </c>
      <c r="H22" s="21">
        <v>312</v>
      </c>
      <c r="I22" s="21">
        <v>40</v>
      </c>
      <c r="J22" s="21">
        <v>268</v>
      </c>
      <c r="K22" s="21">
        <v>19</v>
      </c>
      <c r="L22" s="21" t="s">
        <v>37</v>
      </c>
      <c r="M22" s="21">
        <v>600</v>
      </c>
      <c r="N22" s="21">
        <v>0.3</v>
      </c>
      <c r="O22" s="21">
        <v>23.55</v>
      </c>
      <c r="P22" s="21">
        <v>1400000</v>
      </c>
      <c r="Q22" s="43"/>
    </row>
    <row r="23" spans="1:17" x14ac:dyDescent="0.3">
      <c r="A23" s="13">
        <v>44701</v>
      </c>
      <c r="B23" s="22">
        <f t="shared" si="0"/>
        <v>25260</v>
      </c>
      <c r="C23" s="21">
        <v>25.26</v>
      </c>
      <c r="D23" s="21">
        <v>7.2</v>
      </c>
      <c r="E23" s="21">
        <v>7.56</v>
      </c>
      <c r="F23" s="21">
        <v>140</v>
      </c>
      <c r="G23" s="21">
        <v>13</v>
      </c>
      <c r="H23" s="21">
        <v>320</v>
      </c>
      <c r="I23" s="21">
        <v>44</v>
      </c>
      <c r="J23" s="21">
        <v>276</v>
      </c>
      <c r="K23" s="21">
        <v>21</v>
      </c>
      <c r="L23" s="21" t="s">
        <v>37</v>
      </c>
      <c r="M23" s="21">
        <v>700</v>
      </c>
      <c r="N23" s="21">
        <v>0.2</v>
      </c>
      <c r="O23" s="21">
        <v>22.46</v>
      </c>
      <c r="P23" s="21">
        <v>1300000</v>
      </c>
      <c r="Q23" s="43"/>
    </row>
    <row r="24" spans="1:17" x14ac:dyDescent="0.3">
      <c r="A24" s="13">
        <v>44702</v>
      </c>
      <c r="B24" s="22">
        <f t="shared" si="0"/>
        <v>25030</v>
      </c>
      <c r="C24" s="21">
        <v>25.03</v>
      </c>
      <c r="D24" s="21">
        <v>7.12</v>
      </c>
      <c r="E24" s="21">
        <v>7.37</v>
      </c>
      <c r="F24" s="21">
        <v>146</v>
      </c>
      <c r="G24" s="21">
        <v>11</v>
      </c>
      <c r="H24" s="21">
        <v>328</v>
      </c>
      <c r="I24" s="21">
        <v>36</v>
      </c>
      <c r="J24" s="21">
        <v>264</v>
      </c>
      <c r="K24" s="21">
        <v>17</v>
      </c>
      <c r="L24" s="21" t="s">
        <v>37</v>
      </c>
      <c r="M24" s="21">
        <v>500</v>
      </c>
      <c r="N24" s="21">
        <v>0.3</v>
      </c>
      <c r="O24" s="21">
        <v>22.87</v>
      </c>
      <c r="P24" s="21">
        <v>1600000</v>
      </c>
      <c r="Q24" s="43"/>
    </row>
    <row r="25" spans="1:17" x14ac:dyDescent="0.3">
      <c r="A25" s="13">
        <v>44703</v>
      </c>
      <c r="B25" s="22">
        <f t="shared" si="0"/>
        <v>26370</v>
      </c>
      <c r="C25" s="21">
        <v>26.37</v>
      </c>
      <c r="D25" s="21">
        <v>7.17</v>
      </c>
      <c r="E25" s="21">
        <v>7.44</v>
      </c>
      <c r="F25" s="21">
        <v>149</v>
      </c>
      <c r="G25" s="21">
        <v>13</v>
      </c>
      <c r="H25" s="21">
        <v>316</v>
      </c>
      <c r="I25" s="21">
        <v>32</v>
      </c>
      <c r="J25" s="21">
        <v>258</v>
      </c>
      <c r="K25" s="21">
        <v>16</v>
      </c>
      <c r="L25" s="21" t="s">
        <v>37</v>
      </c>
      <c r="M25" s="21">
        <v>400</v>
      </c>
      <c r="N25" s="21">
        <v>0.3</v>
      </c>
      <c r="O25" s="21">
        <v>23.25</v>
      </c>
      <c r="P25" s="21">
        <v>1200000</v>
      </c>
      <c r="Q25" s="43"/>
    </row>
    <row r="26" spans="1:17" x14ac:dyDescent="0.3">
      <c r="A26" s="13">
        <v>44704</v>
      </c>
      <c r="B26" s="22">
        <f t="shared" si="0"/>
        <v>28960</v>
      </c>
      <c r="C26" s="21">
        <v>28.96</v>
      </c>
      <c r="D26" s="21">
        <v>7.09</v>
      </c>
      <c r="E26" s="21">
        <v>7.39</v>
      </c>
      <c r="F26" s="21">
        <v>157</v>
      </c>
      <c r="G26" s="21">
        <v>14</v>
      </c>
      <c r="H26" s="21">
        <v>320</v>
      </c>
      <c r="I26" s="21">
        <v>36</v>
      </c>
      <c r="J26" s="21">
        <v>270</v>
      </c>
      <c r="K26" s="21">
        <v>17</v>
      </c>
      <c r="L26" s="21" t="s">
        <v>37</v>
      </c>
      <c r="M26" s="21">
        <v>700</v>
      </c>
      <c r="N26" s="21">
        <v>0.2</v>
      </c>
      <c r="O26" s="21">
        <v>23.39</v>
      </c>
      <c r="P26" s="21">
        <v>1400000</v>
      </c>
      <c r="Q26" s="43"/>
    </row>
    <row r="27" spans="1:17" x14ac:dyDescent="0.3">
      <c r="A27" s="13">
        <v>44705</v>
      </c>
      <c r="B27" s="22">
        <f t="shared" si="0"/>
        <v>26820</v>
      </c>
      <c r="C27" s="21">
        <v>26.82</v>
      </c>
      <c r="D27" s="21">
        <v>7.14</v>
      </c>
      <c r="E27" s="21">
        <v>7.49</v>
      </c>
      <c r="F27" s="21">
        <v>146</v>
      </c>
      <c r="G27" s="21">
        <v>12</v>
      </c>
      <c r="H27" s="21">
        <v>312</v>
      </c>
      <c r="I27" s="21">
        <v>40</v>
      </c>
      <c r="J27" s="21">
        <v>262</v>
      </c>
      <c r="K27" s="21">
        <v>18</v>
      </c>
      <c r="L27" s="21" t="s">
        <v>37</v>
      </c>
      <c r="M27" s="21">
        <v>600</v>
      </c>
      <c r="N27" s="21">
        <v>0.3</v>
      </c>
      <c r="O27" s="21">
        <v>22.96</v>
      </c>
      <c r="P27" s="21">
        <v>1300000</v>
      </c>
      <c r="Q27" s="43"/>
    </row>
    <row r="28" spans="1:17" x14ac:dyDescent="0.3">
      <c r="A28" s="13">
        <v>44706</v>
      </c>
      <c r="B28" s="22">
        <f t="shared" si="0"/>
        <v>26370</v>
      </c>
      <c r="C28" s="21">
        <v>26.37</v>
      </c>
      <c r="D28" s="21">
        <v>7.19</v>
      </c>
      <c r="E28" s="21">
        <v>7.46</v>
      </c>
      <c r="F28" s="21">
        <v>140</v>
      </c>
      <c r="G28" s="21">
        <v>10</v>
      </c>
      <c r="H28" s="21">
        <v>308</v>
      </c>
      <c r="I28" s="21">
        <v>36</v>
      </c>
      <c r="J28" s="21">
        <v>276</v>
      </c>
      <c r="K28" s="21">
        <v>16</v>
      </c>
      <c r="L28" s="21" t="s">
        <v>37</v>
      </c>
      <c r="M28" s="21">
        <v>400</v>
      </c>
      <c r="N28" s="21">
        <v>0.2</v>
      </c>
      <c r="O28" s="21">
        <v>23.66</v>
      </c>
      <c r="P28" s="21">
        <v>1600000</v>
      </c>
      <c r="Q28" s="43"/>
    </row>
    <row r="29" spans="1:17" x14ac:dyDescent="0.3">
      <c r="A29" s="13">
        <v>44707</v>
      </c>
      <c r="B29" s="22">
        <f t="shared" si="0"/>
        <v>27690</v>
      </c>
      <c r="C29" s="21">
        <v>27.69</v>
      </c>
      <c r="D29" s="21">
        <v>7.12</v>
      </c>
      <c r="E29" s="21">
        <v>7.41</v>
      </c>
      <c r="F29" s="21">
        <v>136</v>
      </c>
      <c r="G29" s="21">
        <v>11</v>
      </c>
      <c r="H29" s="21">
        <v>316</v>
      </c>
      <c r="I29" s="21">
        <v>40</v>
      </c>
      <c r="J29" s="21">
        <v>268</v>
      </c>
      <c r="K29" s="21">
        <v>17</v>
      </c>
      <c r="L29" s="21" t="s">
        <v>37</v>
      </c>
      <c r="M29" s="21">
        <v>500</v>
      </c>
      <c r="N29" s="21">
        <v>0.3</v>
      </c>
      <c r="O29" s="21">
        <v>23.36</v>
      </c>
      <c r="P29" s="21">
        <v>1200000</v>
      </c>
      <c r="Q29" s="43"/>
    </row>
    <row r="30" spans="1:17" x14ac:dyDescent="0.3">
      <c r="A30" s="13">
        <v>44708</v>
      </c>
      <c r="B30" s="22">
        <f t="shared" si="0"/>
        <v>26800</v>
      </c>
      <c r="C30" s="46">
        <v>26.8</v>
      </c>
      <c r="D30" s="21">
        <v>7.21</v>
      </c>
      <c r="E30" s="21">
        <v>7.53</v>
      </c>
      <c r="F30" s="21">
        <v>143</v>
      </c>
      <c r="G30" s="21">
        <v>13</v>
      </c>
      <c r="H30" s="21">
        <v>320</v>
      </c>
      <c r="I30" s="21">
        <v>36</v>
      </c>
      <c r="J30" s="21">
        <v>274</v>
      </c>
      <c r="K30" s="21">
        <v>16</v>
      </c>
      <c r="L30" s="21" t="s">
        <v>37</v>
      </c>
      <c r="M30" s="21">
        <v>700</v>
      </c>
      <c r="N30" s="21">
        <v>0.2</v>
      </c>
      <c r="O30" s="21">
        <v>22.91</v>
      </c>
      <c r="P30" s="21">
        <v>1400000</v>
      </c>
      <c r="Q30" s="43"/>
    </row>
    <row r="31" spans="1:17" x14ac:dyDescent="0.3">
      <c r="A31" s="13">
        <v>44709</v>
      </c>
      <c r="B31" s="22">
        <f t="shared" si="0"/>
        <v>27110</v>
      </c>
      <c r="C31" s="21">
        <v>27.11</v>
      </c>
      <c r="D31" s="21">
        <v>7.16</v>
      </c>
      <c r="E31" s="21">
        <v>7.47</v>
      </c>
      <c r="F31" s="21">
        <v>133</v>
      </c>
      <c r="G31" s="21">
        <v>12</v>
      </c>
      <c r="H31" s="21">
        <v>328</v>
      </c>
      <c r="I31" s="21">
        <v>44</v>
      </c>
      <c r="J31" s="21">
        <v>265</v>
      </c>
      <c r="K31" s="21">
        <v>17</v>
      </c>
      <c r="L31" s="21" t="s">
        <v>37</v>
      </c>
      <c r="M31" s="21">
        <v>400</v>
      </c>
      <c r="N31" s="21">
        <v>0.3</v>
      </c>
      <c r="O31" s="21">
        <v>24.08</v>
      </c>
      <c r="P31" s="21">
        <v>1200000</v>
      </c>
      <c r="Q31" s="43"/>
    </row>
    <row r="32" spans="1:17" x14ac:dyDescent="0.3">
      <c r="A32" s="13">
        <v>44710</v>
      </c>
      <c r="B32" s="22">
        <f t="shared" si="0"/>
        <v>27360</v>
      </c>
      <c r="C32" s="21">
        <v>27.36</v>
      </c>
      <c r="D32" s="21">
        <v>7.24</v>
      </c>
      <c r="E32" s="21">
        <v>7.58</v>
      </c>
      <c r="F32" s="21">
        <v>146</v>
      </c>
      <c r="G32" s="21">
        <v>14</v>
      </c>
      <c r="H32" s="21">
        <v>312</v>
      </c>
      <c r="I32" s="21">
        <v>40</v>
      </c>
      <c r="J32" s="21">
        <v>279</v>
      </c>
      <c r="K32" s="21">
        <v>18</v>
      </c>
      <c r="L32" s="21" t="s">
        <v>37</v>
      </c>
      <c r="M32" s="21">
        <v>600</v>
      </c>
      <c r="N32" s="21">
        <v>0.2</v>
      </c>
      <c r="O32" s="21">
        <v>23.42</v>
      </c>
      <c r="P32" s="21">
        <v>1300000</v>
      </c>
      <c r="Q32" s="43"/>
    </row>
    <row r="33" spans="1:17" x14ac:dyDescent="0.3">
      <c r="A33" s="13">
        <v>44711</v>
      </c>
      <c r="B33" s="22">
        <f t="shared" si="0"/>
        <v>25820</v>
      </c>
      <c r="C33" s="21">
        <v>25.82</v>
      </c>
      <c r="D33" s="21">
        <v>7.19</v>
      </c>
      <c r="E33" s="21">
        <v>7.54</v>
      </c>
      <c r="F33" s="21">
        <v>140</v>
      </c>
      <c r="G33" s="21">
        <v>11</v>
      </c>
      <c r="H33" s="21">
        <v>324</v>
      </c>
      <c r="I33" s="21">
        <v>44</v>
      </c>
      <c r="J33" s="21">
        <v>269</v>
      </c>
      <c r="K33" s="21">
        <v>16</v>
      </c>
      <c r="L33" s="21" t="s">
        <v>37</v>
      </c>
      <c r="M33" s="21">
        <v>500</v>
      </c>
      <c r="N33" s="21">
        <v>0.3</v>
      </c>
      <c r="O33" s="21">
        <v>22.88</v>
      </c>
      <c r="P33" s="21">
        <v>1600000</v>
      </c>
      <c r="Q33" s="43"/>
    </row>
    <row r="34" spans="1:17" x14ac:dyDescent="0.3">
      <c r="A34" s="13">
        <v>44712</v>
      </c>
      <c r="B34" s="22">
        <f t="shared" si="0"/>
        <v>27040</v>
      </c>
      <c r="C34" s="21">
        <v>27.04</v>
      </c>
      <c r="D34" s="21">
        <v>7.27</v>
      </c>
      <c r="E34" s="21">
        <v>7.62</v>
      </c>
      <c r="F34" s="21">
        <v>136</v>
      </c>
      <c r="G34" s="21">
        <v>12</v>
      </c>
      <c r="H34" s="21">
        <v>316</v>
      </c>
      <c r="I34" s="21">
        <v>48</v>
      </c>
      <c r="J34" s="21">
        <v>258</v>
      </c>
      <c r="K34" s="21">
        <v>18</v>
      </c>
      <c r="L34" s="21" t="s">
        <v>37</v>
      </c>
      <c r="M34" s="21">
        <v>700</v>
      </c>
      <c r="N34" s="21">
        <v>0.2</v>
      </c>
      <c r="O34" s="21">
        <v>23.17</v>
      </c>
      <c r="P34" s="21">
        <v>1400000</v>
      </c>
      <c r="Q34" s="43"/>
    </row>
    <row r="35" spans="1:17" ht="15" thickBot="1" x14ac:dyDescent="0.35">
      <c r="A35" s="36" t="s">
        <v>32</v>
      </c>
      <c r="B35" s="14">
        <f>AVERAGE(B4:B34)</f>
        <v>27007.096774193549</v>
      </c>
      <c r="C35" s="14">
        <f t="shared" ref="C35:P35" si="1">AVERAGE(C4:C34)</f>
        <v>27.007096774193553</v>
      </c>
      <c r="D35" s="14">
        <f t="shared" si="1"/>
        <v>7.2338709677419351</v>
      </c>
      <c r="E35" s="14">
        <f t="shared" si="1"/>
        <v>7.5645161290322589</v>
      </c>
      <c r="F35" s="14">
        <f t="shared" si="1"/>
        <v>141.29032258064515</v>
      </c>
      <c r="G35" s="14">
        <f t="shared" si="1"/>
        <v>12.935483870967742</v>
      </c>
      <c r="H35" s="14">
        <f t="shared" si="1"/>
        <v>315.09677419354841</v>
      </c>
      <c r="I35" s="14">
        <f t="shared" si="1"/>
        <v>38.967741935483872</v>
      </c>
      <c r="J35" s="14">
        <f t="shared" si="1"/>
        <v>268.54838709677421</v>
      </c>
      <c r="K35" s="14">
        <f t="shared" si="1"/>
        <v>18.419354838709676</v>
      </c>
      <c r="L35" s="14" t="s">
        <v>37</v>
      </c>
      <c r="M35" s="14">
        <f t="shared" si="1"/>
        <v>558.06451612903231</v>
      </c>
      <c r="N35" s="14">
        <f t="shared" si="1"/>
        <v>0.24838709677419354</v>
      </c>
      <c r="O35" s="14">
        <f t="shared" si="1"/>
        <v>23.137741935483866</v>
      </c>
      <c r="P35" s="14">
        <f t="shared" si="1"/>
        <v>1364516.1290322582</v>
      </c>
      <c r="Q35" s="23"/>
    </row>
    <row r="36" spans="1:17" x14ac:dyDescent="0.3">
      <c r="B36" s="55">
        <f>SUM(B4:B34)</f>
        <v>837220</v>
      </c>
      <c r="C36" s="55">
        <f>SUM(C4:C34)</f>
        <v>837.22000000000014</v>
      </c>
    </row>
    <row r="41" spans="1:17" ht="40.799999999999997" customHeight="1" x14ac:dyDescent="0.3">
      <c r="A41" s="59" t="s">
        <v>33</v>
      </c>
      <c r="B41" s="59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3" spans="1:17" x14ac:dyDescent="0.3">
      <c r="A43" s="15" t="s">
        <v>35</v>
      </c>
      <c r="B43" s="16">
        <f>MIN(B4:B34)</f>
        <v>25030</v>
      </c>
      <c r="C43" s="16">
        <f t="shared" ref="C43:P43" si="2">MIN(C4:C34)</f>
        <v>25.03</v>
      </c>
      <c r="D43" s="16">
        <f t="shared" si="2"/>
        <v>7.09</v>
      </c>
      <c r="E43" s="16">
        <f t="shared" si="2"/>
        <v>7.37</v>
      </c>
      <c r="F43" s="16">
        <f t="shared" si="2"/>
        <v>133</v>
      </c>
      <c r="G43" s="16">
        <f t="shared" si="2"/>
        <v>10</v>
      </c>
      <c r="H43" s="16">
        <f t="shared" si="2"/>
        <v>300</v>
      </c>
      <c r="I43" s="16">
        <f t="shared" si="2"/>
        <v>32</v>
      </c>
      <c r="J43" s="16">
        <f t="shared" si="2"/>
        <v>258</v>
      </c>
      <c r="K43" s="16">
        <f t="shared" si="2"/>
        <v>16</v>
      </c>
      <c r="L43" s="16"/>
      <c r="M43" s="16">
        <f t="shared" si="2"/>
        <v>400</v>
      </c>
      <c r="N43" s="16">
        <f t="shared" si="2"/>
        <v>0.2</v>
      </c>
      <c r="O43" s="16">
        <f t="shared" si="2"/>
        <v>22.19</v>
      </c>
      <c r="P43" s="16">
        <f t="shared" si="2"/>
        <v>1200000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28960</v>
      </c>
      <c r="C45" s="16">
        <f t="shared" ref="C45:P45" si="3">MAX(C4:C34)</f>
        <v>28.96</v>
      </c>
      <c r="D45" s="16">
        <f t="shared" si="3"/>
        <v>7.37</v>
      </c>
      <c r="E45" s="16">
        <f t="shared" si="3"/>
        <v>7.69</v>
      </c>
      <c r="F45" s="16">
        <f t="shared" si="3"/>
        <v>157</v>
      </c>
      <c r="G45" s="16">
        <f t="shared" si="3"/>
        <v>16</v>
      </c>
      <c r="H45" s="16">
        <f t="shared" si="3"/>
        <v>328</v>
      </c>
      <c r="I45" s="16">
        <f t="shared" si="3"/>
        <v>48</v>
      </c>
      <c r="J45" s="16">
        <f t="shared" si="3"/>
        <v>281</v>
      </c>
      <c r="K45" s="16">
        <f t="shared" si="3"/>
        <v>21</v>
      </c>
      <c r="L45" s="16"/>
      <c r="M45" s="16">
        <f t="shared" si="3"/>
        <v>700</v>
      </c>
      <c r="N45" s="16">
        <f t="shared" si="3"/>
        <v>0.3</v>
      </c>
      <c r="O45" s="16">
        <f t="shared" si="3"/>
        <v>24.08</v>
      </c>
      <c r="P45" s="16">
        <f t="shared" si="3"/>
        <v>1600000</v>
      </c>
      <c r="Q45" s="16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41" sqref="C41:P41"/>
    </sheetView>
  </sheetViews>
  <sheetFormatPr defaultRowHeight="14.4" x14ac:dyDescent="0.3"/>
  <cols>
    <col min="1" max="1" width="9.88671875" customWidth="1"/>
    <col min="2" max="2" width="9.5546875" bestFit="1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4" t="s">
        <v>31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28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40" t="s">
        <v>12</v>
      </c>
      <c r="G3" s="41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44682</v>
      </c>
      <c r="B4" s="20">
        <f>C4*1000</f>
        <v>14770</v>
      </c>
      <c r="C4" s="20">
        <v>14.77</v>
      </c>
      <c r="D4" s="20">
        <v>7.28</v>
      </c>
      <c r="E4" s="20">
        <v>7.62</v>
      </c>
      <c r="F4" s="20">
        <v>145</v>
      </c>
      <c r="G4" s="20">
        <v>15</v>
      </c>
      <c r="H4" s="20">
        <v>320</v>
      </c>
      <c r="I4" s="20">
        <v>44</v>
      </c>
      <c r="J4" s="20">
        <v>264</v>
      </c>
      <c r="K4" s="20">
        <v>24</v>
      </c>
      <c r="L4" s="20" t="s">
        <v>37</v>
      </c>
      <c r="M4" s="20">
        <v>600</v>
      </c>
      <c r="N4" s="20">
        <v>0.2</v>
      </c>
      <c r="O4" s="20">
        <v>22.19</v>
      </c>
      <c r="P4" s="20">
        <v>1400000</v>
      </c>
      <c r="Q4" s="39"/>
    </row>
    <row r="5" spans="1:46" x14ac:dyDescent="0.3">
      <c r="A5" s="13">
        <v>44683</v>
      </c>
      <c r="B5" s="21">
        <f t="shared" ref="B5:B34" si="0">C5*1000</f>
        <v>13940</v>
      </c>
      <c r="C5" s="21">
        <v>13.94</v>
      </c>
      <c r="D5" s="21">
        <v>7.35</v>
      </c>
      <c r="E5" s="21">
        <v>7.68</v>
      </c>
      <c r="F5" s="21">
        <v>135</v>
      </c>
      <c r="G5" s="21">
        <v>14</v>
      </c>
      <c r="H5" s="21">
        <v>308</v>
      </c>
      <c r="I5" s="21">
        <v>36</v>
      </c>
      <c r="J5" s="21">
        <v>275</v>
      </c>
      <c r="K5" s="21">
        <v>22</v>
      </c>
      <c r="L5" s="21" t="s">
        <v>37</v>
      </c>
      <c r="M5" s="21">
        <v>500</v>
      </c>
      <c r="N5" s="21">
        <v>0.3</v>
      </c>
      <c r="O5" s="21">
        <v>23.35</v>
      </c>
      <c r="P5" s="21">
        <v>1700000</v>
      </c>
      <c r="Q5" s="38"/>
    </row>
    <row r="6" spans="1:46" x14ac:dyDescent="0.3">
      <c r="A6" s="13">
        <v>44684</v>
      </c>
      <c r="B6" s="21">
        <f t="shared" si="0"/>
        <v>14520</v>
      </c>
      <c r="C6" s="21">
        <v>14.52</v>
      </c>
      <c r="D6" s="21">
        <v>7.24</v>
      </c>
      <c r="E6" s="21">
        <v>7.63</v>
      </c>
      <c r="F6" s="21">
        <v>148</v>
      </c>
      <c r="G6" s="21">
        <v>16</v>
      </c>
      <c r="H6" s="21">
        <v>324</v>
      </c>
      <c r="I6" s="21">
        <v>40</v>
      </c>
      <c r="J6" s="21">
        <v>286</v>
      </c>
      <c r="K6" s="21">
        <v>25</v>
      </c>
      <c r="L6" s="21" t="s">
        <v>37</v>
      </c>
      <c r="M6" s="21">
        <v>700</v>
      </c>
      <c r="N6" s="21">
        <v>0.2</v>
      </c>
      <c r="O6" s="21">
        <v>22.62</v>
      </c>
      <c r="P6" s="21">
        <v>1300000</v>
      </c>
      <c r="Q6" s="38"/>
    </row>
    <row r="7" spans="1:46" x14ac:dyDescent="0.3">
      <c r="A7" s="13">
        <v>44685</v>
      </c>
      <c r="B7" s="21">
        <f t="shared" si="0"/>
        <v>15500</v>
      </c>
      <c r="C7" s="46">
        <v>15.5</v>
      </c>
      <c r="D7" s="21">
        <v>7.18</v>
      </c>
      <c r="E7" s="21">
        <v>7.56</v>
      </c>
      <c r="F7" s="21">
        <v>150</v>
      </c>
      <c r="G7" s="21">
        <v>17</v>
      </c>
      <c r="H7" s="21">
        <v>312</v>
      </c>
      <c r="I7" s="21">
        <v>44</v>
      </c>
      <c r="J7" s="21">
        <v>271</v>
      </c>
      <c r="K7" s="21">
        <v>23</v>
      </c>
      <c r="L7" s="21" t="s">
        <v>37</v>
      </c>
      <c r="M7" s="21">
        <v>600</v>
      </c>
      <c r="N7" s="21">
        <v>0.2</v>
      </c>
      <c r="O7" s="21">
        <v>21.46</v>
      </c>
      <c r="P7" s="21">
        <v>1600000</v>
      </c>
      <c r="Q7" s="38"/>
    </row>
    <row r="8" spans="1:46" x14ac:dyDescent="0.3">
      <c r="A8" s="13">
        <v>44686</v>
      </c>
      <c r="B8" s="21">
        <f t="shared" si="0"/>
        <v>13330</v>
      </c>
      <c r="C8" s="21">
        <v>13.33</v>
      </c>
      <c r="D8" s="21">
        <v>7.31</v>
      </c>
      <c r="E8" s="21">
        <v>7.73</v>
      </c>
      <c r="F8" s="21">
        <v>140</v>
      </c>
      <c r="G8" s="21">
        <v>15</v>
      </c>
      <c r="H8" s="21">
        <v>304</v>
      </c>
      <c r="I8" s="21">
        <v>40</v>
      </c>
      <c r="J8" s="21">
        <v>261</v>
      </c>
      <c r="K8" s="21">
        <v>21</v>
      </c>
      <c r="L8" s="21" t="s">
        <v>37</v>
      </c>
      <c r="M8" s="21">
        <v>500</v>
      </c>
      <c r="N8" s="21">
        <v>0.3</v>
      </c>
      <c r="O8" s="21">
        <v>22.53</v>
      </c>
      <c r="P8" s="21">
        <v>1400000</v>
      </c>
      <c r="Q8" s="38"/>
    </row>
    <row r="9" spans="1:46" x14ac:dyDescent="0.3">
      <c r="A9" s="13">
        <v>44687</v>
      </c>
      <c r="B9" s="21">
        <f t="shared" si="0"/>
        <v>13370</v>
      </c>
      <c r="C9" s="21">
        <v>13.37</v>
      </c>
      <c r="D9" s="21">
        <v>7.26</v>
      </c>
      <c r="E9" s="21">
        <v>7.51</v>
      </c>
      <c r="F9" s="21">
        <v>145</v>
      </c>
      <c r="G9" s="21">
        <v>18</v>
      </c>
      <c r="H9" s="21">
        <v>320</v>
      </c>
      <c r="I9" s="21">
        <v>36</v>
      </c>
      <c r="J9" s="21">
        <v>280</v>
      </c>
      <c r="K9" s="21">
        <v>24</v>
      </c>
      <c r="L9" s="21" t="s">
        <v>37</v>
      </c>
      <c r="M9" s="21">
        <v>400</v>
      </c>
      <c r="N9" s="21">
        <v>0.2</v>
      </c>
      <c r="O9" s="21">
        <v>21.85</v>
      </c>
      <c r="P9" s="21">
        <v>1300000</v>
      </c>
      <c r="Q9" s="38"/>
    </row>
    <row r="10" spans="1:46" x14ac:dyDescent="0.3">
      <c r="A10" s="13">
        <v>44688</v>
      </c>
      <c r="B10" s="21">
        <f t="shared" si="0"/>
        <v>14280</v>
      </c>
      <c r="C10" s="21">
        <v>14.28</v>
      </c>
      <c r="D10" s="21">
        <v>7.21</v>
      </c>
      <c r="E10" s="21">
        <v>7.64</v>
      </c>
      <c r="F10" s="21">
        <v>153</v>
      </c>
      <c r="G10" s="21">
        <v>16</v>
      </c>
      <c r="H10" s="21">
        <v>328</v>
      </c>
      <c r="I10" s="21">
        <v>40</v>
      </c>
      <c r="J10" s="21">
        <v>258</v>
      </c>
      <c r="K10" s="21">
        <v>22</v>
      </c>
      <c r="L10" s="21" t="s">
        <v>37</v>
      </c>
      <c r="M10" s="21">
        <v>600</v>
      </c>
      <c r="N10" s="21">
        <v>0.3</v>
      </c>
      <c r="O10" s="21">
        <v>23.21</v>
      </c>
      <c r="P10" s="21">
        <v>1600000</v>
      </c>
      <c r="Q10" s="38"/>
    </row>
    <row r="11" spans="1:46" x14ac:dyDescent="0.3">
      <c r="A11" s="13">
        <v>44689</v>
      </c>
      <c r="B11" s="21">
        <f t="shared" si="0"/>
        <v>14790</v>
      </c>
      <c r="C11" s="21">
        <v>14.79</v>
      </c>
      <c r="D11" s="21">
        <v>7.16</v>
      </c>
      <c r="E11" s="21">
        <v>7.48</v>
      </c>
      <c r="F11" s="21">
        <v>142</v>
      </c>
      <c r="G11" s="21">
        <v>17</v>
      </c>
      <c r="H11" s="21">
        <v>316</v>
      </c>
      <c r="I11" s="21">
        <v>36</v>
      </c>
      <c r="J11" s="21">
        <v>266</v>
      </c>
      <c r="K11" s="21">
        <v>20</v>
      </c>
      <c r="L11" s="21" t="s">
        <v>37</v>
      </c>
      <c r="M11" s="21">
        <v>500</v>
      </c>
      <c r="N11" s="21">
        <v>0.2</v>
      </c>
      <c r="O11" s="21">
        <v>22.32</v>
      </c>
      <c r="P11" s="21">
        <v>1700000</v>
      </c>
      <c r="Q11" s="38"/>
    </row>
    <row r="12" spans="1:46" x14ac:dyDescent="0.3">
      <c r="A12" s="13">
        <v>44690</v>
      </c>
      <c r="B12" s="21">
        <f t="shared" si="0"/>
        <v>13610</v>
      </c>
      <c r="C12" s="21">
        <v>13.61</v>
      </c>
      <c r="D12" s="21">
        <v>7.33</v>
      </c>
      <c r="E12" s="21">
        <v>7.71</v>
      </c>
      <c r="F12" s="21">
        <v>155</v>
      </c>
      <c r="G12" s="21">
        <v>16</v>
      </c>
      <c r="H12" s="21">
        <v>324</v>
      </c>
      <c r="I12" s="21">
        <v>44</v>
      </c>
      <c r="J12" s="21">
        <v>270</v>
      </c>
      <c r="K12" s="21">
        <v>21</v>
      </c>
      <c r="L12" s="21" t="s">
        <v>37</v>
      </c>
      <c r="M12" s="21">
        <v>400</v>
      </c>
      <c r="N12" s="21">
        <v>0.3</v>
      </c>
      <c r="O12" s="21">
        <v>22.69</v>
      </c>
      <c r="P12" s="21">
        <v>1400000</v>
      </c>
      <c r="Q12" s="38" t="s">
        <v>38</v>
      </c>
    </row>
    <row r="13" spans="1:46" x14ac:dyDescent="0.3">
      <c r="A13" s="13">
        <v>44691</v>
      </c>
      <c r="B13" s="21">
        <f t="shared" si="0"/>
        <v>13550</v>
      </c>
      <c r="C13" s="21">
        <v>13.55</v>
      </c>
      <c r="D13" s="21">
        <v>7.25</v>
      </c>
      <c r="E13" s="21">
        <v>7.54</v>
      </c>
      <c r="F13" s="21">
        <v>146</v>
      </c>
      <c r="G13" s="21">
        <v>15</v>
      </c>
      <c r="H13" s="21">
        <v>312</v>
      </c>
      <c r="I13" s="21">
        <v>40</v>
      </c>
      <c r="J13" s="21">
        <v>268</v>
      </c>
      <c r="K13" s="21">
        <v>23</v>
      </c>
      <c r="L13" s="21" t="s">
        <v>37</v>
      </c>
      <c r="M13" s="21">
        <v>600</v>
      </c>
      <c r="N13" s="21">
        <v>0.2</v>
      </c>
      <c r="O13" s="21">
        <v>22.86</v>
      </c>
      <c r="P13" s="21">
        <v>1200000</v>
      </c>
      <c r="Q13" s="38"/>
    </row>
    <row r="14" spans="1:46" x14ac:dyDescent="0.3">
      <c r="A14" s="13">
        <v>44692</v>
      </c>
      <c r="B14" s="21">
        <f t="shared" si="0"/>
        <v>13240</v>
      </c>
      <c r="C14" s="21">
        <v>13.24</v>
      </c>
      <c r="D14" s="21">
        <v>7.15</v>
      </c>
      <c r="E14" s="21">
        <v>7.41</v>
      </c>
      <c r="F14" s="21">
        <v>156</v>
      </c>
      <c r="G14" s="21">
        <v>14</v>
      </c>
      <c r="H14" s="21">
        <v>332</v>
      </c>
      <c r="I14" s="21">
        <v>36</v>
      </c>
      <c r="J14" s="21">
        <v>278</v>
      </c>
      <c r="K14" s="21">
        <v>25</v>
      </c>
      <c r="L14" s="21" t="s">
        <v>37</v>
      </c>
      <c r="M14" s="21">
        <v>700</v>
      </c>
      <c r="N14" s="21">
        <v>0.2</v>
      </c>
      <c r="O14" s="21">
        <v>23.24</v>
      </c>
      <c r="P14" s="21">
        <v>1600000</v>
      </c>
      <c r="Q14" s="38"/>
    </row>
    <row r="15" spans="1:46" x14ac:dyDescent="0.3">
      <c r="A15" s="13">
        <v>44693</v>
      </c>
      <c r="B15" s="21">
        <f t="shared" si="0"/>
        <v>13090</v>
      </c>
      <c r="C15" s="21">
        <v>13.09</v>
      </c>
      <c r="D15" s="21">
        <v>7.27</v>
      </c>
      <c r="E15" s="21">
        <v>7.66</v>
      </c>
      <c r="F15" s="21">
        <v>140</v>
      </c>
      <c r="G15" s="21">
        <v>16</v>
      </c>
      <c r="H15" s="21">
        <v>308</v>
      </c>
      <c r="I15" s="21">
        <v>40</v>
      </c>
      <c r="J15" s="21">
        <v>263</v>
      </c>
      <c r="K15" s="21">
        <v>22</v>
      </c>
      <c r="L15" s="21" t="s">
        <v>37</v>
      </c>
      <c r="M15" s="21">
        <v>500</v>
      </c>
      <c r="N15" s="21">
        <v>0.3</v>
      </c>
      <c r="O15" s="21">
        <v>21.56</v>
      </c>
      <c r="P15" s="21">
        <v>1400000</v>
      </c>
      <c r="Q15" s="38"/>
    </row>
    <row r="16" spans="1:46" x14ac:dyDescent="0.3">
      <c r="A16" s="13">
        <v>44694</v>
      </c>
      <c r="B16" s="21">
        <f t="shared" si="0"/>
        <v>13100</v>
      </c>
      <c r="C16" s="46">
        <v>13.1</v>
      </c>
      <c r="D16" s="21">
        <v>7.36</v>
      </c>
      <c r="E16" s="21">
        <v>7.75</v>
      </c>
      <c r="F16" s="21">
        <v>145</v>
      </c>
      <c r="G16" s="21">
        <v>15</v>
      </c>
      <c r="H16" s="21">
        <v>320</v>
      </c>
      <c r="I16" s="21">
        <v>44</v>
      </c>
      <c r="J16" s="21">
        <v>254</v>
      </c>
      <c r="K16" s="21">
        <v>24</v>
      </c>
      <c r="L16" s="21" t="s">
        <v>37</v>
      </c>
      <c r="M16" s="21">
        <v>600</v>
      </c>
      <c r="N16" s="21">
        <v>0.2</v>
      </c>
      <c r="O16" s="21">
        <v>22.37</v>
      </c>
      <c r="P16" s="21">
        <v>1300000</v>
      </c>
      <c r="Q16" s="38"/>
    </row>
    <row r="17" spans="1:17" x14ac:dyDescent="0.3">
      <c r="A17" s="13">
        <v>44695</v>
      </c>
      <c r="B17" s="21">
        <f t="shared" si="0"/>
        <v>12030</v>
      </c>
      <c r="C17" s="21">
        <v>12.03</v>
      </c>
      <c r="D17" s="21">
        <v>7.22</v>
      </c>
      <c r="E17" s="21">
        <v>7.55</v>
      </c>
      <c r="F17" s="21">
        <v>135</v>
      </c>
      <c r="G17" s="21">
        <v>16</v>
      </c>
      <c r="H17" s="21">
        <v>304</v>
      </c>
      <c r="I17" s="21">
        <v>48</v>
      </c>
      <c r="J17" s="21">
        <v>269</v>
      </c>
      <c r="K17" s="21">
        <v>26</v>
      </c>
      <c r="L17" s="21" t="s">
        <v>37</v>
      </c>
      <c r="M17" s="21">
        <v>400</v>
      </c>
      <c r="N17" s="21">
        <v>0.3</v>
      </c>
      <c r="O17" s="21">
        <v>23.29</v>
      </c>
      <c r="P17" s="21">
        <v>1600000</v>
      </c>
      <c r="Q17" s="38"/>
    </row>
    <row r="18" spans="1:17" x14ac:dyDescent="0.3">
      <c r="A18" s="13">
        <v>44696</v>
      </c>
      <c r="B18" s="21">
        <f t="shared" si="0"/>
        <v>12780</v>
      </c>
      <c r="C18" s="21">
        <v>12.78</v>
      </c>
      <c r="D18" s="21">
        <v>7.29</v>
      </c>
      <c r="E18" s="21">
        <v>7.49</v>
      </c>
      <c r="F18" s="21">
        <v>143</v>
      </c>
      <c r="G18" s="21">
        <v>17</v>
      </c>
      <c r="H18" s="21">
        <v>316</v>
      </c>
      <c r="I18" s="21">
        <v>40</v>
      </c>
      <c r="J18" s="21">
        <v>275</v>
      </c>
      <c r="K18" s="21">
        <v>23</v>
      </c>
      <c r="L18" s="21" t="s">
        <v>37</v>
      </c>
      <c r="M18" s="21">
        <v>500</v>
      </c>
      <c r="N18" s="21">
        <v>0.2</v>
      </c>
      <c r="O18" s="21">
        <v>21.78</v>
      </c>
      <c r="P18" s="21">
        <v>1400000</v>
      </c>
      <c r="Q18" s="38"/>
    </row>
    <row r="19" spans="1:17" x14ac:dyDescent="0.3">
      <c r="A19" s="13">
        <v>44697</v>
      </c>
      <c r="B19" s="21">
        <f t="shared" si="0"/>
        <v>13130</v>
      </c>
      <c r="C19" s="21">
        <v>13.13</v>
      </c>
      <c r="D19" s="21">
        <v>7.17</v>
      </c>
      <c r="E19" s="21">
        <v>7.61</v>
      </c>
      <c r="F19" s="21">
        <v>137</v>
      </c>
      <c r="G19" s="21">
        <v>15</v>
      </c>
      <c r="H19" s="21">
        <v>300</v>
      </c>
      <c r="I19" s="21">
        <v>36</v>
      </c>
      <c r="J19" s="21">
        <v>254</v>
      </c>
      <c r="K19" s="21">
        <v>21</v>
      </c>
      <c r="L19" s="21" t="s">
        <v>37</v>
      </c>
      <c r="M19" s="21">
        <v>600</v>
      </c>
      <c r="N19" s="21">
        <v>0.2</v>
      </c>
      <c r="O19" s="21">
        <v>20.71</v>
      </c>
      <c r="P19" s="21">
        <v>1700000</v>
      </c>
      <c r="Q19" s="38"/>
    </row>
    <row r="20" spans="1:17" x14ac:dyDescent="0.3">
      <c r="A20" s="13">
        <v>44698</v>
      </c>
      <c r="B20" s="21">
        <f t="shared" si="0"/>
        <v>12980</v>
      </c>
      <c r="C20" s="21">
        <v>12.98</v>
      </c>
      <c r="D20" s="21">
        <v>7.24</v>
      </c>
      <c r="E20" s="21">
        <v>7.56</v>
      </c>
      <c r="F20" s="21">
        <v>146</v>
      </c>
      <c r="G20" s="21">
        <v>18</v>
      </c>
      <c r="H20" s="21">
        <v>312</v>
      </c>
      <c r="I20" s="21">
        <v>44</v>
      </c>
      <c r="J20" s="21">
        <v>267</v>
      </c>
      <c r="K20" s="21">
        <v>25</v>
      </c>
      <c r="L20" s="21" t="s">
        <v>37</v>
      </c>
      <c r="M20" s="21">
        <v>500</v>
      </c>
      <c r="N20" s="21">
        <v>0.3</v>
      </c>
      <c r="O20" s="21">
        <v>23.38</v>
      </c>
      <c r="P20" s="21">
        <v>1300000</v>
      </c>
      <c r="Q20" s="38"/>
    </row>
    <row r="21" spans="1:17" x14ac:dyDescent="0.3">
      <c r="A21" s="13">
        <v>44699</v>
      </c>
      <c r="B21" s="21">
        <f t="shared" si="0"/>
        <v>13250</v>
      </c>
      <c r="C21" s="21">
        <v>13.25</v>
      </c>
      <c r="D21" s="21">
        <v>7.33</v>
      </c>
      <c r="E21" s="21">
        <v>7.68</v>
      </c>
      <c r="F21" s="21">
        <v>140</v>
      </c>
      <c r="G21" s="21">
        <v>16</v>
      </c>
      <c r="H21" s="21">
        <v>324</v>
      </c>
      <c r="I21" s="21">
        <v>36</v>
      </c>
      <c r="J21" s="21">
        <v>248</v>
      </c>
      <c r="K21" s="21">
        <v>22</v>
      </c>
      <c r="L21" s="21" t="s">
        <v>37</v>
      </c>
      <c r="M21" s="21">
        <v>700</v>
      </c>
      <c r="N21" s="21">
        <v>0.2</v>
      </c>
      <c r="O21" s="21">
        <v>22.14</v>
      </c>
      <c r="P21" s="21">
        <v>1400000</v>
      </c>
      <c r="Q21" s="38"/>
    </row>
    <row r="22" spans="1:17" x14ac:dyDescent="0.3">
      <c r="A22" s="13">
        <v>44700</v>
      </c>
      <c r="B22" s="21">
        <f t="shared" si="0"/>
        <v>13150</v>
      </c>
      <c r="C22" s="21">
        <v>13.15</v>
      </c>
      <c r="D22" s="21">
        <v>7.26</v>
      </c>
      <c r="E22" s="21">
        <v>7.51</v>
      </c>
      <c r="F22" s="21">
        <v>133</v>
      </c>
      <c r="G22" s="21">
        <v>17</v>
      </c>
      <c r="H22" s="21">
        <v>308</v>
      </c>
      <c r="I22" s="21">
        <v>40</v>
      </c>
      <c r="J22" s="21">
        <v>273</v>
      </c>
      <c r="K22" s="21">
        <v>20</v>
      </c>
      <c r="L22" s="21" t="s">
        <v>37</v>
      </c>
      <c r="M22" s="21">
        <v>500</v>
      </c>
      <c r="N22" s="21">
        <v>0.2</v>
      </c>
      <c r="O22" s="21">
        <v>21.94</v>
      </c>
      <c r="P22" s="21">
        <v>1600000</v>
      </c>
      <c r="Q22" s="38"/>
    </row>
    <row r="23" spans="1:17" x14ac:dyDescent="0.3">
      <c r="A23" s="13">
        <v>44701</v>
      </c>
      <c r="B23" s="21">
        <f t="shared" si="0"/>
        <v>13410</v>
      </c>
      <c r="C23" s="21">
        <v>13.41</v>
      </c>
      <c r="D23" s="21">
        <v>7.19</v>
      </c>
      <c r="E23" s="21">
        <v>7.62</v>
      </c>
      <c r="F23" s="21">
        <v>145</v>
      </c>
      <c r="G23" s="21">
        <v>15</v>
      </c>
      <c r="H23" s="21">
        <v>316</v>
      </c>
      <c r="I23" s="21">
        <v>36</v>
      </c>
      <c r="J23" s="21">
        <v>264</v>
      </c>
      <c r="K23" s="21">
        <v>23</v>
      </c>
      <c r="L23" s="21" t="s">
        <v>37</v>
      </c>
      <c r="M23" s="21">
        <v>600</v>
      </c>
      <c r="N23" s="21">
        <v>0.3</v>
      </c>
      <c r="O23" s="21">
        <v>22.71</v>
      </c>
      <c r="P23" s="21">
        <v>1200000</v>
      </c>
      <c r="Q23" s="38"/>
    </row>
    <row r="24" spans="1:17" x14ac:dyDescent="0.3">
      <c r="A24" s="13">
        <v>44702</v>
      </c>
      <c r="B24" s="21">
        <f t="shared" si="0"/>
        <v>13250</v>
      </c>
      <c r="C24" s="21">
        <v>13.25</v>
      </c>
      <c r="D24" s="21">
        <v>7.25</v>
      </c>
      <c r="E24" s="21">
        <v>7.46</v>
      </c>
      <c r="F24" s="21">
        <v>155</v>
      </c>
      <c r="G24" s="21">
        <v>16</v>
      </c>
      <c r="H24" s="21">
        <v>320</v>
      </c>
      <c r="I24" s="21">
        <v>44</v>
      </c>
      <c r="J24" s="21">
        <v>251</v>
      </c>
      <c r="K24" s="21">
        <v>21</v>
      </c>
      <c r="L24" s="21" t="s">
        <v>37</v>
      </c>
      <c r="M24" s="21">
        <v>700</v>
      </c>
      <c r="N24" s="21">
        <v>0.2</v>
      </c>
      <c r="O24" s="21">
        <v>22.54</v>
      </c>
      <c r="P24" s="21">
        <v>1300000</v>
      </c>
      <c r="Q24" s="38"/>
    </row>
    <row r="25" spans="1:17" x14ac:dyDescent="0.3">
      <c r="A25" s="13">
        <v>44703</v>
      </c>
      <c r="B25" s="21">
        <f t="shared" si="0"/>
        <v>12450</v>
      </c>
      <c r="C25" s="21">
        <v>12.45</v>
      </c>
      <c r="D25" s="21">
        <v>7.16</v>
      </c>
      <c r="E25" s="21">
        <v>7.53</v>
      </c>
      <c r="F25" s="21">
        <v>148</v>
      </c>
      <c r="G25" s="21">
        <v>14</v>
      </c>
      <c r="H25" s="21">
        <v>304</v>
      </c>
      <c r="I25" s="21">
        <v>40</v>
      </c>
      <c r="J25" s="21">
        <v>285</v>
      </c>
      <c r="K25" s="21">
        <v>24</v>
      </c>
      <c r="L25" s="21" t="s">
        <v>37</v>
      </c>
      <c r="M25" s="21">
        <v>500</v>
      </c>
      <c r="N25" s="21">
        <v>0.3</v>
      </c>
      <c r="O25" s="21">
        <v>21.77</v>
      </c>
      <c r="P25" s="21">
        <v>1600000</v>
      </c>
      <c r="Q25" s="38"/>
    </row>
    <row r="26" spans="1:17" x14ac:dyDescent="0.3">
      <c r="A26" s="13">
        <v>44704</v>
      </c>
      <c r="B26" s="21">
        <f t="shared" si="0"/>
        <v>11190</v>
      </c>
      <c r="C26" s="21">
        <v>11.19</v>
      </c>
      <c r="D26" s="21">
        <v>7.21</v>
      </c>
      <c r="E26" s="21">
        <v>7.43</v>
      </c>
      <c r="F26" s="21">
        <v>135</v>
      </c>
      <c r="G26" s="21">
        <v>13</v>
      </c>
      <c r="H26" s="21">
        <v>312</v>
      </c>
      <c r="I26" s="21">
        <v>36</v>
      </c>
      <c r="J26" s="21">
        <v>272</v>
      </c>
      <c r="K26" s="21">
        <v>22</v>
      </c>
      <c r="L26" s="21" t="s">
        <v>37</v>
      </c>
      <c r="M26" s="21">
        <v>600</v>
      </c>
      <c r="N26" s="21">
        <v>0.2</v>
      </c>
      <c r="O26" s="21">
        <v>22.26</v>
      </c>
      <c r="P26" s="21">
        <v>1400000</v>
      </c>
      <c r="Q26" s="38"/>
    </row>
    <row r="27" spans="1:17" x14ac:dyDescent="0.3">
      <c r="A27" s="13">
        <v>44705</v>
      </c>
      <c r="B27" s="21">
        <f t="shared" si="0"/>
        <v>11790</v>
      </c>
      <c r="C27" s="21">
        <v>11.79</v>
      </c>
      <c r="D27" s="21">
        <v>7.31</v>
      </c>
      <c r="E27" s="21">
        <v>7.66</v>
      </c>
      <c r="F27" s="21">
        <v>140</v>
      </c>
      <c r="G27" s="21">
        <v>15</v>
      </c>
      <c r="H27" s="21">
        <v>320</v>
      </c>
      <c r="I27" s="21">
        <v>40</v>
      </c>
      <c r="J27" s="21">
        <v>269</v>
      </c>
      <c r="K27" s="21">
        <v>23</v>
      </c>
      <c r="L27" s="21" t="s">
        <v>37</v>
      </c>
      <c r="M27" s="21">
        <v>500</v>
      </c>
      <c r="N27" s="21">
        <v>0.3</v>
      </c>
      <c r="O27" s="21">
        <v>23.25</v>
      </c>
      <c r="P27" s="21">
        <v>1300000</v>
      </c>
      <c r="Q27" s="38"/>
    </row>
    <row r="28" spans="1:17" x14ac:dyDescent="0.3">
      <c r="A28" s="13">
        <v>44706</v>
      </c>
      <c r="B28" s="21">
        <f t="shared" si="0"/>
        <v>12970</v>
      </c>
      <c r="C28" s="21">
        <v>12.97</v>
      </c>
      <c r="D28" s="21">
        <v>7.23</v>
      </c>
      <c r="E28" s="21">
        <v>7.49</v>
      </c>
      <c r="F28" s="21">
        <v>131</v>
      </c>
      <c r="G28" s="21">
        <v>13</v>
      </c>
      <c r="H28" s="21">
        <v>300</v>
      </c>
      <c r="I28" s="21">
        <v>36</v>
      </c>
      <c r="J28" s="21">
        <v>258</v>
      </c>
      <c r="K28" s="21">
        <v>21</v>
      </c>
      <c r="L28" s="21" t="s">
        <v>37</v>
      </c>
      <c r="M28" s="21">
        <v>400</v>
      </c>
      <c r="N28" s="21">
        <v>0.2</v>
      </c>
      <c r="O28" s="21">
        <v>21.56</v>
      </c>
      <c r="P28" s="21">
        <v>1200000</v>
      </c>
      <c r="Q28" s="38"/>
    </row>
    <row r="29" spans="1:17" x14ac:dyDescent="0.3">
      <c r="A29" s="13">
        <v>44707</v>
      </c>
      <c r="B29" s="21">
        <f t="shared" si="0"/>
        <v>11980</v>
      </c>
      <c r="C29" s="21">
        <v>11.98</v>
      </c>
      <c r="D29" s="21">
        <v>7.18</v>
      </c>
      <c r="E29" s="21">
        <v>7.57</v>
      </c>
      <c r="F29" s="21">
        <v>138</v>
      </c>
      <c r="G29" s="21">
        <v>14</v>
      </c>
      <c r="H29" s="21">
        <v>316</v>
      </c>
      <c r="I29" s="21">
        <v>32</v>
      </c>
      <c r="J29" s="21">
        <v>276</v>
      </c>
      <c r="K29" s="21">
        <v>19</v>
      </c>
      <c r="L29" s="21" t="s">
        <v>37</v>
      </c>
      <c r="M29" s="21">
        <v>500</v>
      </c>
      <c r="N29" s="21">
        <v>0.2</v>
      </c>
      <c r="O29" s="46">
        <v>22.1</v>
      </c>
      <c r="P29" s="21">
        <v>1400000</v>
      </c>
      <c r="Q29" s="38"/>
    </row>
    <row r="30" spans="1:17" x14ac:dyDescent="0.3">
      <c r="A30" s="13">
        <v>44708</v>
      </c>
      <c r="B30" s="21">
        <f t="shared" si="0"/>
        <v>11640</v>
      </c>
      <c r="C30" s="21">
        <v>11.64</v>
      </c>
      <c r="D30" s="21">
        <v>7.34</v>
      </c>
      <c r="E30" s="21">
        <v>7.72</v>
      </c>
      <c r="F30" s="21">
        <v>130</v>
      </c>
      <c r="G30" s="21">
        <v>15</v>
      </c>
      <c r="H30" s="21">
        <v>304</v>
      </c>
      <c r="I30" s="21">
        <v>36</v>
      </c>
      <c r="J30" s="21">
        <v>265</v>
      </c>
      <c r="K30" s="21">
        <v>22</v>
      </c>
      <c r="L30" s="21" t="s">
        <v>37</v>
      </c>
      <c r="M30" s="21">
        <v>600</v>
      </c>
      <c r="N30" s="21">
        <v>0.3</v>
      </c>
      <c r="O30" s="21">
        <v>21.67</v>
      </c>
      <c r="P30" s="21">
        <v>1600000</v>
      </c>
      <c r="Q30" s="38"/>
    </row>
    <row r="31" spans="1:17" x14ac:dyDescent="0.3">
      <c r="A31" s="13">
        <v>44709</v>
      </c>
      <c r="B31" s="21">
        <f t="shared" si="0"/>
        <v>11390</v>
      </c>
      <c r="C31" s="21">
        <v>11.39</v>
      </c>
      <c r="D31" s="21">
        <v>7.24</v>
      </c>
      <c r="E31" s="21">
        <v>7.61</v>
      </c>
      <c r="F31" s="21">
        <v>142</v>
      </c>
      <c r="G31" s="21">
        <v>14</v>
      </c>
      <c r="H31" s="21">
        <v>324</v>
      </c>
      <c r="I31" s="21">
        <v>32</v>
      </c>
      <c r="J31" s="21">
        <v>283</v>
      </c>
      <c r="K31" s="21">
        <v>20</v>
      </c>
      <c r="L31" s="21" t="s">
        <v>37</v>
      </c>
      <c r="M31" s="21">
        <v>700</v>
      </c>
      <c r="N31" s="21">
        <v>0.2</v>
      </c>
      <c r="O31" s="21">
        <v>23.12</v>
      </c>
      <c r="P31" s="21">
        <v>1700000</v>
      </c>
      <c r="Q31" s="38"/>
    </row>
    <row r="32" spans="1:17" x14ac:dyDescent="0.3">
      <c r="A32" s="13">
        <v>44710</v>
      </c>
      <c r="B32" s="21">
        <f t="shared" si="0"/>
        <v>13630</v>
      </c>
      <c r="C32" s="21">
        <v>13.63</v>
      </c>
      <c r="D32" s="21">
        <v>7.29</v>
      </c>
      <c r="E32" s="21">
        <v>7.58</v>
      </c>
      <c r="F32" s="21">
        <v>135</v>
      </c>
      <c r="G32" s="21">
        <v>16</v>
      </c>
      <c r="H32" s="21">
        <v>308</v>
      </c>
      <c r="I32" s="21">
        <v>40</v>
      </c>
      <c r="J32" s="21">
        <v>271</v>
      </c>
      <c r="K32" s="21">
        <v>23</v>
      </c>
      <c r="L32" s="21" t="s">
        <v>37</v>
      </c>
      <c r="M32" s="21">
        <v>500</v>
      </c>
      <c r="N32" s="21">
        <v>0.3</v>
      </c>
      <c r="O32" s="21">
        <v>22.19</v>
      </c>
      <c r="P32" s="21">
        <v>1400000</v>
      </c>
      <c r="Q32" s="38"/>
    </row>
    <row r="33" spans="1:17" x14ac:dyDescent="0.3">
      <c r="A33" s="13">
        <v>44711</v>
      </c>
      <c r="B33" s="21">
        <f t="shared" si="0"/>
        <v>13310</v>
      </c>
      <c r="C33" s="21">
        <v>13.31</v>
      </c>
      <c r="D33" s="21">
        <v>7.36</v>
      </c>
      <c r="E33" s="21">
        <v>7.69</v>
      </c>
      <c r="F33" s="21">
        <v>145</v>
      </c>
      <c r="G33" s="21">
        <v>13</v>
      </c>
      <c r="H33" s="21">
        <v>328</v>
      </c>
      <c r="I33" s="21">
        <v>36</v>
      </c>
      <c r="J33" s="21">
        <v>280</v>
      </c>
      <c r="K33" s="21">
        <v>21</v>
      </c>
      <c r="L33" s="21" t="s">
        <v>37</v>
      </c>
      <c r="M33" s="21">
        <v>600</v>
      </c>
      <c r="N33" s="21">
        <v>0.2</v>
      </c>
      <c r="O33" s="21">
        <v>22.76</v>
      </c>
      <c r="P33" s="21">
        <v>1300000</v>
      </c>
      <c r="Q33" s="38"/>
    </row>
    <row r="34" spans="1:17" ht="15" thickBot="1" x14ac:dyDescent="0.35">
      <c r="A34" s="13">
        <v>44712</v>
      </c>
      <c r="B34" s="21">
        <f t="shared" si="0"/>
        <v>13400</v>
      </c>
      <c r="C34" s="46">
        <v>13.4</v>
      </c>
      <c r="D34" s="21">
        <v>7.26</v>
      </c>
      <c r="E34" s="21">
        <v>7.51</v>
      </c>
      <c r="F34" s="21">
        <v>136</v>
      </c>
      <c r="G34" s="21">
        <v>15</v>
      </c>
      <c r="H34" s="21">
        <v>316</v>
      </c>
      <c r="I34" s="21">
        <v>44</v>
      </c>
      <c r="J34" s="21">
        <v>260</v>
      </c>
      <c r="K34" s="21">
        <v>24</v>
      </c>
      <c r="L34" s="21" t="s">
        <v>37</v>
      </c>
      <c r="M34" s="21">
        <v>500</v>
      </c>
      <c r="N34" s="21">
        <v>0.2</v>
      </c>
      <c r="O34" s="21">
        <v>21.35</v>
      </c>
      <c r="P34" s="21">
        <v>1600000</v>
      </c>
      <c r="Q34" s="38"/>
    </row>
    <row r="35" spans="1:17" ht="15" thickBot="1" x14ac:dyDescent="0.35">
      <c r="A35" s="11" t="s">
        <v>32</v>
      </c>
      <c r="B35" s="12">
        <f>AVERAGE(B4:B34)</f>
        <v>13187.741935483871</v>
      </c>
      <c r="C35" s="12">
        <f t="shared" ref="C35:P35" si="1">AVERAGE(C4:C34)</f>
        <v>13.187741935483873</v>
      </c>
      <c r="D35" s="12">
        <f t="shared" si="1"/>
        <v>7.2541935483870965</v>
      </c>
      <c r="E35" s="12">
        <f t="shared" si="1"/>
        <v>7.5867741935483872</v>
      </c>
      <c r="F35" s="12">
        <f t="shared" si="1"/>
        <v>142.38709677419354</v>
      </c>
      <c r="G35" s="12">
        <f t="shared" si="1"/>
        <v>15.35483870967742</v>
      </c>
      <c r="H35" s="12">
        <f t="shared" si="1"/>
        <v>314.83870967741933</v>
      </c>
      <c r="I35" s="12">
        <f t="shared" si="1"/>
        <v>39.225806451612904</v>
      </c>
      <c r="J35" s="12">
        <f t="shared" si="1"/>
        <v>268.19354838709677</v>
      </c>
      <c r="K35" s="12">
        <f t="shared" si="1"/>
        <v>22.451612903225808</v>
      </c>
      <c r="L35" s="12" t="s">
        <v>37</v>
      </c>
      <c r="M35" s="12">
        <f t="shared" si="1"/>
        <v>551.61290322580646</v>
      </c>
      <c r="N35" s="12">
        <f t="shared" si="1"/>
        <v>0.23870967741935487</v>
      </c>
      <c r="O35" s="12">
        <f t="shared" si="1"/>
        <v>22.34741935483871</v>
      </c>
      <c r="P35" s="12">
        <f t="shared" si="1"/>
        <v>1448387.0967741935</v>
      </c>
      <c r="Q35" s="24"/>
    </row>
    <row r="36" spans="1:17" x14ac:dyDescent="0.3">
      <c r="B36" s="55">
        <f>SUM(B4:B34)</f>
        <v>408820</v>
      </c>
      <c r="C36" s="55">
        <f>SUM(C4:C34)</f>
        <v>408.82000000000005</v>
      </c>
    </row>
    <row r="41" spans="1:17" ht="40.799999999999997" customHeight="1" x14ac:dyDescent="0.3">
      <c r="A41" s="60" t="s">
        <v>33</v>
      </c>
      <c r="B41" s="60"/>
      <c r="C41" s="59" t="s">
        <v>34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17"/>
    </row>
    <row r="43" spans="1:17" x14ac:dyDescent="0.3">
      <c r="A43" s="15" t="s">
        <v>35</v>
      </c>
      <c r="B43" s="16">
        <f>MIN(B4:B34)</f>
        <v>11190</v>
      </c>
      <c r="C43" s="16">
        <f t="shared" ref="C43:P43" si="2">MIN(C4:C34)</f>
        <v>11.19</v>
      </c>
      <c r="D43" s="16">
        <f t="shared" si="2"/>
        <v>7.15</v>
      </c>
      <c r="E43" s="16">
        <f t="shared" si="2"/>
        <v>7.41</v>
      </c>
      <c r="F43" s="16">
        <f t="shared" si="2"/>
        <v>130</v>
      </c>
      <c r="G43" s="16">
        <f t="shared" si="2"/>
        <v>13</v>
      </c>
      <c r="H43" s="16">
        <f t="shared" si="2"/>
        <v>300</v>
      </c>
      <c r="I43" s="16">
        <f t="shared" si="2"/>
        <v>32</v>
      </c>
      <c r="J43" s="16">
        <f t="shared" si="2"/>
        <v>248</v>
      </c>
      <c r="K43" s="16">
        <f t="shared" si="2"/>
        <v>19</v>
      </c>
      <c r="L43" s="16"/>
      <c r="M43" s="16">
        <f t="shared" si="2"/>
        <v>400</v>
      </c>
      <c r="N43" s="16">
        <f t="shared" si="2"/>
        <v>0.2</v>
      </c>
      <c r="O43" s="16">
        <f t="shared" si="2"/>
        <v>20.71</v>
      </c>
      <c r="P43" s="16">
        <f t="shared" si="2"/>
        <v>1200000</v>
      </c>
      <c r="Q43" s="16"/>
    </row>
    <row r="44" spans="1:17" x14ac:dyDescent="0.3">
      <c r="A44" s="15"/>
    </row>
    <row r="45" spans="1:17" x14ac:dyDescent="0.3">
      <c r="A45" s="15" t="s">
        <v>36</v>
      </c>
      <c r="B45" s="16">
        <f>MAX(B4:B34)</f>
        <v>15500</v>
      </c>
      <c r="C45" s="16">
        <f t="shared" ref="C45:P45" si="3">MAX(C4:C34)</f>
        <v>15.5</v>
      </c>
      <c r="D45" s="16">
        <f t="shared" si="3"/>
        <v>7.36</v>
      </c>
      <c r="E45" s="16">
        <f t="shared" si="3"/>
        <v>7.75</v>
      </c>
      <c r="F45" s="16">
        <f t="shared" si="3"/>
        <v>156</v>
      </c>
      <c r="G45" s="16">
        <f t="shared" si="3"/>
        <v>18</v>
      </c>
      <c r="H45" s="16">
        <f t="shared" si="3"/>
        <v>332</v>
      </c>
      <c r="I45" s="16">
        <f t="shared" si="3"/>
        <v>48</v>
      </c>
      <c r="J45" s="16">
        <f t="shared" si="3"/>
        <v>286</v>
      </c>
      <c r="K45" s="16">
        <f t="shared" si="3"/>
        <v>26</v>
      </c>
      <c r="L45" s="16"/>
      <c r="M45" s="16">
        <f t="shared" si="3"/>
        <v>700</v>
      </c>
      <c r="N45" s="16">
        <f t="shared" si="3"/>
        <v>0.3</v>
      </c>
      <c r="O45" s="16">
        <f t="shared" si="3"/>
        <v>23.38</v>
      </c>
      <c r="P45" s="16">
        <f t="shared" si="3"/>
        <v>1700000</v>
      </c>
      <c r="Q45" s="16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2024-07-29T12:46:53Z</dcterms:modified>
</cp:coreProperties>
</file>