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0A4D78C7-EBF1-4EAE-8D22-8E9929456DF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C36" i="4"/>
  <c r="C36" i="3"/>
  <c r="P44" i="6"/>
  <c r="O44" i="6"/>
  <c r="N44" i="6"/>
  <c r="M44" i="6"/>
  <c r="K44" i="6"/>
  <c r="J44" i="6"/>
  <c r="I44" i="6"/>
  <c r="H44" i="6"/>
  <c r="G44" i="6"/>
  <c r="F44" i="6"/>
  <c r="E44" i="6"/>
  <c r="D44" i="6"/>
  <c r="C44" i="6"/>
  <c r="B44" i="6"/>
  <c r="P42" i="6"/>
  <c r="O42" i="6"/>
  <c r="N42" i="6"/>
  <c r="M42" i="6"/>
  <c r="K42" i="6"/>
  <c r="J42" i="6"/>
  <c r="I42" i="6"/>
  <c r="H42" i="6"/>
  <c r="G42" i="6"/>
  <c r="F42" i="6"/>
  <c r="E42" i="6"/>
  <c r="D42" i="6"/>
  <c r="C42" i="6"/>
  <c r="B42" i="6"/>
  <c r="C35" i="6"/>
  <c r="D35" i="6"/>
  <c r="E35" i="6"/>
  <c r="F35" i="6"/>
  <c r="G35" i="6"/>
  <c r="H35" i="6"/>
  <c r="I35" i="6"/>
  <c r="J35" i="6"/>
  <c r="K35" i="6"/>
  <c r="M35" i="6"/>
  <c r="N35" i="6"/>
  <c r="O35" i="6"/>
  <c r="P35" i="6"/>
  <c r="B35" i="6"/>
  <c r="P44" i="5"/>
  <c r="O44" i="5"/>
  <c r="N44" i="5"/>
  <c r="M44" i="5"/>
  <c r="K44" i="5"/>
  <c r="J44" i="5"/>
  <c r="I44" i="5"/>
  <c r="H44" i="5"/>
  <c r="G44" i="5"/>
  <c r="F44" i="5"/>
  <c r="E44" i="5"/>
  <c r="D44" i="5"/>
  <c r="C44" i="5"/>
  <c r="B44" i="5"/>
  <c r="P42" i="5"/>
  <c r="O42" i="5"/>
  <c r="N42" i="5"/>
  <c r="M42" i="5"/>
  <c r="K42" i="5"/>
  <c r="J42" i="5"/>
  <c r="I42" i="5"/>
  <c r="H42" i="5"/>
  <c r="G42" i="5"/>
  <c r="F42" i="5"/>
  <c r="E42" i="5"/>
  <c r="D42" i="5"/>
  <c r="C42" i="5"/>
  <c r="B42" i="5"/>
  <c r="C35" i="5"/>
  <c r="D35" i="5"/>
  <c r="E35" i="5"/>
  <c r="F35" i="5"/>
  <c r="G35" i="5"/>
  <c r="H35" i="5"/>
  <c r="I35" i="5"/>
  <c r="J35" i="5"/>
  <c r="K35" i="5"/>
  <c r="M35" i="5"/>
  <c r="N35" i="5"/>
  <c r="O35" i="5"/>
  <c r="P35" i="5"/>
  <c r="B35" i="5"/>
  <c r="P44" i="4"/>
  <c r="O44" i="4"/>
  <c r="N44" i="4"/>
  <c r="M44" i="4"/>
  <c r="K44" i="4"/>
  <c r="J44" i="4"/>
  <c r="I44" i="4"/>
  <c r="H44" i="4"/>
  <c r="G44" i="4"/>
  <c r="F44" i="4"/>
  <c r="E44" i="4"/>
  <c r="D44" i="4"/>
  <c r="C44" i="4"/>
  <c r="B44" i="4"/>
  <c r="P42" i="4"/>
  <c r="O42" i="4"/>
  <c r="N42" i="4"/>
  <c r="M42" i="4"/>
  <c r="K42" i="4"/>
  <c r="J42" i="4"/>
  <c r="I42" i="4"/>
  <c r="H42" i="4"/>
  <c r="G42" i="4"/>
  <c r="F42" i="4"/>
  <c r="E42" i="4"/>
  <c r="D42" i="4"/>
  <c r="C42" i="4"/>
  <c r="B42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P44" i="3"/>
  <c r="O44" i="3"/>
  <c r="N44" i="3"/>
  <c r="M44" i="3"/>
  <c r="K44" i="3"/>
  <c r="J44" i="3"/>
  <c r="I44" i="3"/>
  <c r="H44" i="3"/>
  <c r="G44" i="3"/>
  <c r="F44" i="3"/>
  <c r="E44" i="3"/>
  <c r="D44" i="3"/>
  <c r="C44" i="3"/>
  <c r="B44" i="3"/>
  <c r="P42" i="3"/>
  <c r="O42" i="3"/>
  <c r="N42" i="3"/>
  <c r="M42" i="3"/>
  <c r="K42" i="3"/>
  <c r="J42" i="3"/>
  <c r="I42" i="3"/>
  <c r="H42" i="3"/>
  <c r="G42" i="3"/>
  <c r="F42" i="3"/>
  <c r="E42" i="3"/>
  <c r="D42" i="3"/>
  <c r="C42" i="3"/>
  <c r="B42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5" i="3"/>
  <c r="B5" i="6" l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4" i="6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5" i="4" l="1"/>
</calcChain>
</file>

<file path=xl/sharedStrings.xml><?xml version="1.0" encoding="utf-8"?>
<sst xmlns="http://schemas.openxmlformats.org/spreadsheetml/2006/main" count="254" uniqueCount="40">
  <si>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</si>
  <si>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</si>
  <si>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</si>
  <si>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</si>
  <si>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</si>
  <si>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</si>
  <si>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</si>
  <si>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</si>
  <si>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</si>
  <si>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</si>
  <si>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</si>
  <si>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</si>
  <si>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</si>
  <si>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</si>
  <si>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</si>
  <si>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</si>
  <si>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</si>
  <si>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</si>
  <si>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</si>
  <si>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</si>
  <si>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</si>
  <si>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</si>
  <si>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</si>
  <si>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</si>
  <si>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</si>
  <si>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</si>
  <si>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</si>
  <si>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</si>
  <si>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</si>
  <si>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</si>
  <si>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Kodra STP, 25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</si>
  <si>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</si>
  <si>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</si>
  <si>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</si>
  <si>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</si>
  <si>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</si>
  <si>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</si>
  <si>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Plant availability is  100%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</si>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</sst>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2" fillId="0" borderId="17" xfId="0" applyNumberFormat="1" applyFont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9" xfId="0" applyNumberFormat="1" applyFont="1" applyBorder="1" applyAlignment="1">
      <alignment horizontal="center"/>
    </xf>
    <xf numFmtId="2" fontId="14" fillId="0" borderId="2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4" xfId="0" applyNumberFormat="1" applyFont="1" applyBorder="1" applyAlignment="1">
      <alignment horizontal="left" vertical="center" wrapText="1"/>
    </xf>
    <xf numFmtId="2" fontId="14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2" fontId="14" fillId="0" borderId="21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5" fontId="12" fillId="0" borderId="3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15" fontId="12" fillId="0" borderId="3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2" fontId="12" fillId="0" borderId="2" xfId="0" applyNumberFormat="1" applyFont="1" applyBorder="1" applyAlignment="1">
      <alignment vertical="center" wrapText="1"/>
    </xf>
    <xf numFmtId="15" fontId="12" fillId="0" borderId="33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12" fillId="0" borderId="5" xfId="0" applyNumberFormat="1" applyFont="1" applyBorder="1" applyAlignment="1">
      <alignment horizontal="left" vertical="center" wrapText="1"/>
    </xf>
    <xf numFmtId="2" fontId="0" fillId="0" borderId="18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746760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723900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1348740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83820</xdr:colOff>
      <xdr:row>0</xdr:row>
      <xdr:rowOff>45720</xdr:rowOff>
    </xdr:from>
    <xdr:to>
      <xdr:col>16</xdr:col>
      <xdr:colOff>1363980</xdr:colOff>
      <xdr:row>0</xdr:row>
      <xdr:rowOff>841805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5420" y="4572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4"/>
  <sheetViews>
    <sheetView topLeftCell="A17" workbookViewId="0">
      <selection activeCell="C4" sqref="C4:C34"/>
    </sheetView>
  </sheetViews>
  <sheetFormatPr defaultRowHeight="14.4" x14ac:dyDescent="0.3"/>
  <cols>
    <col min="1" max="1" width="9.44140625" customWidth="1"/>
    <col min="2" max="2" width="8.5546875" customWidth="1"/>
    <col min="3" max="3" width="7.33203125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2.5546875" customWidth="1"/>
  </cols>
  <sheetData>
    <row r="1" spans="1:46" ht="69.75" customHeight="1" thickBot="1" x14ac:dyDescent="0.6">
      <c r="A1" s="64" t="s">
        <v>25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21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9"/>
      <c r="B3" s="4" t="s">
        <v>9</v>
      </c>
      <c r="C3" s="5" t="s">
        <v>10</v>
      </c>
      <c r="D3" s="6" t="s">
        <v>11</v>
      </c>
      <c r="E3" s="6" t="s">
        <v>22</v>
      </c>
      <c r="F3" s="27" t="s">
        <v>12</v>
      </c>
      <c r="G3" s="28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9">
        <v>44621</v>
      </c>
      <c r="B4" s="40">
        <f>C4*1000</f>
        <v>63180</v>
      </c>
      <c r="C4" s="60">
        <v>63.18</v>
      </c>
      <c r="D4" s="40">
        <v>7.16</v>
      </c>
      <c r="E4" s="60">
        <v>7.7</v>
      </c>
      <c r="F4" s="40">
        <v>130</v>
      </c>
      <c r="G4" s="40">
        <v>12</v>
      </c>
      <c r="H4" s="40">
        <v>308</v>
      </c>
      <c r="I4" s="40">
        <v>40</v>
      </c>
      <c r="J4" s="40">
        <v>266</v>
      </c>
      <c r="K4" s="40">
        <v>26</v>
      </c>
      <c r="L4" s="40" t="s">
        <v>38</v>
      </c>
      <c r="M4" s="40">
        <v>400</v>
      </c>
      <c r="N4" s="40">
        <v>0.2</v>
      </c>
      <c r="O4" s="40">
        <v>24.1</v>
      </c>
      <c r="P4" s="40">
        <v>1200000</v>
      </c>
      <c r="Q4" s="55"/>
    </row>
    <row r="5" spans="1:46" x14ac:dyDescent="0.3">
      <c r="A5" s="11">
        <v>44622</v>
      </c>
      <c r="B5" s="21">
        <f t="shared" ref="B5:B34" si="0">C5*1000</f>
        <v>59520</v>
      </c>
      <c r="C5" s="59">
        <v>59.52</v>
      </c>
      <c r="D5" s="21">
        <v>7.22</v>
      </c>
      <c r="E5" s="59">
        <v>7.66</v>
      </c>
      <c r="F5" s="21">
        <v>145</v>
      </c>
      <c r="G5" s="21">
        <v>16</v>
      </c>
      <c r="H5" s="21">
        <v>316</v>
      </c>
      <c r="I5" s="21">
        <v>32</v>
      </c>
      <c r="J5" s="21">
        <v>228</v>
      </c>
      <c r="K5" s="21">
        <v>28</v>
      </c>
      <c r="L5" s="21" t="s">
        <v>38</v>
      </c>
      <c r="M5" s="21">
        <v>900</v>
      </c>
      <c r="N5" s="21">
        <v>0.2</v>
      </c>
      <c r="O5" s="21">
        <v>24.76</v>
      </c>
      <c r="P5" s="21">
        <v>1400000</v>
      </c>
      <c r="Q5" s="18"/>
    </row>
    <row r="6" spans="1:46" x14ac:dyDescent="0.3">
      <c r="A6" s="11">
        <v>44623</v>
      </c>
      <c r="B6" s="21">
        <f t="shared" si="0"/>
        <v>61050</v>
      </c>
      <c r="C6" s="59">
        <v>61.05</v>
      </c>
      <c r="D6" s="21">
        <v>7.15</v>
      </c>
      <c r="E6" s="59">
        <v>7.8</v>
      </c>
      <c r="F6" s="21">
        <v>135</v>
      </c>
      <c r="G6" s="21">
        <v>17</v>
      </c>
      <c r="H6" s="21">
        <v>336</v>
      </c>
      <c r="I6" s="21">
        <v>40</v>
      </c>
      <c r="J6" s="21">
        <v>288</v>
      </c>
      <c r="K6" s="21">
        <v>26</v>
      </c>
      <c r="L6" s="21" t="s">
        <v>38</v>
      </c>
      <c r="M6" s="21">
        <v>500</v>
      </c>
      <c r="N6" s="21">
        <v>0.3</v>
      </c>
      <c r="O6" s="21">
        <v>25.3</v>
      </c>
      <c r="P6" s="21">
        <v>1300000</v>
      </c>
      <c r="Q6" s="18"/>
    </row>
    <row r="7" spans="1:46" x14ac:dyDescent="0.3">
      <c r="A7" s="11">
        <v>44624</v>
      </c>
      <c r="B7" s="21">
        <f t="shared" si="0"/>
        <v>65200</v>
      </c>
      <c r="C7" s="59">
        <v>65.2</v>
      </c>
      <c r="D7" s="21">
        <v>7.15</v>
      </c>
      <c r="E7" s="59">
        <v>7.74</v>
      </c>
      <c r="F7" s="21">
        <v>140</v>
      </c>
      <c r="G7" s="21">
        <v>16</v>
      </c>
      <c r="H7" s="21">
        <v>324</v>
      </c>
      <c r="I7" s="21">
        <v>40</v>
      </c>
      <c r="J7" s="21">
        <v>256</v>
      </c>
      <c r="K7" s="21">
        <v>28</v>
      </c>
      <c r="L7" s="21" t="s">
        <v>38</v>
      </c>
      <c r="M7" s="21">
        <v>400</v>
      </c>
      <c r="N7" s="21">
        <v>0.3</v>
      </c>
      <c r="O7" s="21">
        <v>23.48</v>
      </c>
      <c r="P7" s="21">
        <v>1400000</v>
      </c>
      <c r="Q7" s="18"/>
    </row>
    <row r="8" spans="1:46" x14ac:dyDescent="0.3">
      <c r="A8" s="11">
        <v>44625</v>
      </c>
      <c r="B8" s="21">
        <f t="shared" si="0"/>
        <v>62160</v>
      </c>
      <c r="C8" s="59">
        <v>62.16</v>
      </c>
      <c r="D8" s="21">
        <v>7.16</v>
      </c>
      <c r="E8" s="59">
        <v>7.88</v>
      </c>
      <c r="F8" s="21">
        <v>150</v>
      </c>
      <c r="G8" s="21">
        <v>17</v>
      </c>
      <c r="H8" s="21">
        <v>304</v>
      </c>
      <c r="I8" s="21">
        <v>36</v>
      </c>
      <c r="J8" s="21">
        <v>276</v>
      </c>
      <c r="K8" s="21">
        <v>26</v>
      </c>
      <c r="L8" s="21" t="s">
        <v>38</v>
      </c>
      <c r="M8" s="21">
        <v>500</v>
      </c>
      <c r="N8" s="21">
        <v>0.3</v>
      </c>
      <c r="O8" s="21">
        <v>24.18</v>
      </c>
      <c r="P8" s="21">
        <v>1300000</v>
      </c>
      <c r="Q8" s="18"/>
    </row>
    <row r="9" spans="1:46" x14ac:dyDescent="0.3">
      <c r="A9" s="11">
        <v>44626</v>
      </c>
      <c r="B9" s="21">
        <f t="shared" si="0"/>
        <v>67390</v>
      </c>
      <c r="C9" s="59">
        <v>67.39</v>
      </c>
      <c r="D9" s="21">
        <v>7.22</v>
      </c>
      <c r="E9" s="59">
        <v>7.89</v>
      </c>
      <c r="F9" s="21">
        <v>145</v>
      </c>
      <c r="G9" s="21">
        <v>18</v>
      </c>
      <c r="H9" s="21">
        <v>332</v>
      </c>
      <c r="I9" s="21">
        <v>44</v>
      </c>
      <c r="J9" s="21">
        <v>246</v>
      </c>
      <c r="K9" s="21">
        <v>24</v>
      </c>
      <c r="L9" s="21" t="s">
        <v>38</v>
      </c>
      <c r="M9" s="21">
        <v>600</v>
      </c>
      <c r="N9" s="21">
        <v>0.2</v>
      </c>
      <c r="O9" s="21">
        <v>22.34</v>
      </c>
      <c r="P9" s="21">
        <v>1200000</v>
      </c>
      <c r="Q9" s="18"/>
    </row>
    <row r="10" spans="1:46" x14ac:dyDescent="0.3">
      <c r="A10" s="11">
        <v>44627</v>
      </c>
      <c r="B10" s="21">
        <f t="shared" si="0"/>
        <v>64860</v>
      </c>
      <c r="C10" s="59">
        <v>64.86</v>
      </c>
      <c r="D10" s="21">
        <v>7.19</v>
      </c>
      <c r="E10" s="59">
        <v>7.74</v>
      </c>
      <c r="F10" s="21">
        <v>150</v>
      </c>
      <c r="G10" s="21">
        <v>18</v>
      </c>
      <c r="H10" s="21">
        <v>328</v>
      </c>
      <c r="I10" s="21">
        <v>40</v>
      </c>
      <c r="J10" s="21">
        <v>270</v>
      </c>
      <c r="K10" s="21">
        <v>28</v>
      </c>
      <c r="L10" s="21" t="s">
        <v>38</v>
      </c>
      <c r="M10" s="21">
        <v>400</v>
      </c>
      <c r="N10" s="21">
        <v>0.3</v>
      </c>
      <c r="O10" s="21">
        <v>23.67</v>
      </c>
      <c r="P10" s="21">
        <v>1200000</v>
      </c>
      <c r="Q10" s="18"/>
    </row>
    <row r="11" spans="1:46" x14ac:dyDescent="0.3">
      <c r="A11" s="11">
        <v>44628</v>
      </c>
      <c r="B11" s="21">
        <f t="shared" si="0"/>
        <v>63570</v>
      </c>
      <c r="C11" s="59">
        <v>63.57</v>
      </c>
      <c r="D11" s="21">
        <v>7.26</v>
      </c>
      <c r="E11" s="59">
        <v>7.56</v>
      </c>
      <c r="F11" s="21">
        <v>140</v>
      </c>
      <c r="G11" s="21">
        <v>14</v>
      </c>
      <c r="H11" s="21">
        <v>320</v>
      </c>
      <c r="I11" s="21">
        <v>48</v>
      </c>
      <c r="J11" s="21">
        <v>250</v>
      </c>
      <c r="K11" s="21">
        <v>26</v>
      </c>
      <c r="L11" s="21" t="s">
        <v>38</v>
      </c>
      <c r="M11" s="21">
        <v>600</v>
      </c>
      <c r="N11" s="21">
        <v>0.3</v>
      </c>
      <c r="O11" s="21">
        <v>23.47</v>
      </c>
      <c r="P11" s="21">
        <v>1400000</v>
      </c>
      <c r="Q11" s="18"/>
    </row>
    <row r="12" spans="1:46" x14ac:dyDescent="0.3">
      <c r="A12" s="11">
        <v>44629</v>
      </c>
      <c r="B12" s="21">
        <f t="shared" si="0"/>
        <v>63120</v>
      </c>
      <c r="C12" s="59">
        <v>63.12</v>
      </c>
      <c r="D12" s="21">
        <v>7.14</v>
      </c>
      <c r="E12" s="59">
        <v>7.6</v>
      </c>
      <c r="F12" s="21">
        <v>135</v>
      </c>
      <c r="G12" s="21">
        <v>13</v>
      </c>
      <c r="H12" s="21">
        <v>328</v>
      </c>
      <c r="I12" s="21">
        <v>40</v>
      </c>
      <c r="J12" s="21">
        <v>230</v>
      </c>
      <c r="K12" s="21">
        <v>24</v>
      </c>
      <c r="L12" s="21" t="s">
        <v>38</v>
      </c>
      <c r="M12" s="21">
        <v>700</v>
      </c>
      <c r="N12" s="21">
        <v>0.2</v>
      </c>
      <c r="O12" s="21">
        <v>21.52</v>
      </c>
      <c r="P12" s="21">
        <v>1700000</v>
      </c>
      <c r="Q12" s="18"/>
    </row>
    <row r="13" spans="1:46" x14ac:dyDescent="0.3">
      <c r="A13" s="11">
        <v>44630</v>
      </c>
      <c r="B13" s="21">
        <f t="shared" si="0"/>
        <v>62620</v>
      </c>
      <c r="C13" s="59">
        <v>62.62</v>
      </c>
      <c r="D13" s="21">
        <v>7.21</v>
      </c>
      <c r="E13" s="59">
        <v>7.84</v>
      </c>
      <c r="F13" s="21">
        <v>150</v>
      </c>
      <c r="G13" s="21">
        <v>16</v>
      </c>
      <c r="H13" s="21">
        <v>316</v>
      </c>
      <c r="I13" s="21">
        <v>36</v>
      </c>
      <c r="J13" s="21">
        <v>260</v>
      </c>
      <c r="K13" s="21">
        <v>28</v>
      </c>
      <c r="L13" s="21" t="s">
        <v>38</v>
      </c>
      <c r="M13" s="21">
        <v>400</v>
      </c>
      <c r="N13" s="21">
        <v>0.2</v>
      </c>
      <c r="O13" s="21">
        <v>24.13</v>
      </c>
      <c r="P13" s="21">
        <v>1400000</v>
      </c>
      <c r="Q13" s="18"/>
    </row>
    <row r="14" spans="1:46" x14ac:dyDescent="0.3">
      <c r="A14" s="11">
        <v>44631</v>
      </c>
      <c r="B14" s="21">
        <f t="shared" si="0"/>
        <v>61010</v>
      </c>
      <c r="C14" s="59">
        <v>61.01</v>
      </c>
      <c r="D14" s="21">
        <v>7.28</v>
      </c>
      <c r="E14" s="59">
        <v>7.74</v>
      </c>
      <c r="F14" s="21">
        <v>145</v>
      </c>
      <c r="G14" s="21">
        <v>16</v>
      </c>
      <c r="H14" s="21">
        <v>304</v>
      </c>
      <c r="I14" s="21">
        <v>48</v>
      </c>
      <c r="J14" s="21">
        <v>254</v>
      </c>
      <c r="K14" s="21">
        <v>26</v>
      </c>
      <c r="L14" s="21" t="s">
        <v>38</v>
      </c>
      <c r="M14" s="21">
        <v>700</v>
      </c>
      <c r="N14" s="21">
        <v>0.3</v>
      </c>
      <c r="O14" s="21">
        <v>23.84</v>
      </c>
      <c r="P14" s="21">
        <v>1300000</v>
      </c>
      <c r="Q14" s="18"/>
      <c r="S14" t="s">
        <v>39</v>
      </c>
    </row>
    <row r="15" spans="1:46" x14ac:dyDescent="0.3">
      <c r="A15" s="11">
        <v>44632</v>
      </c>
      <c r="B15" s="21">
        <f t="shared" si="0"/>
        <v>61130</v>
      </c>
      <c r="C15" s="59">
        <v>61.13</v>
      </c>
      <c r="D15" s="21">
        <v>7.26</v>
      </c>
      <c r="E15" s="59">
        <v>7.8</v>
      </c>
      <c r="F15" s="21">
        <v>138</v>
      </c>
      <c r="G15" s="21">
        <v>15</v>
      </c>
      <c r="H15" s="21">
        <v>320</v>
      </c>
      <c r="I15" s="21">
        <v>40</v>
      </c>
      <c r="J15" s="21">
        <v>228</v>
      </c>
      <c r="K15" s="21">
        <v>24</v>
      </c>
      <c r="L15" s="21" t="s">
        <v>38</v>
      </c>
      <c r="M15" s="21">
        <v>600</v>
      </c>
      <c r="N15" s="21">
        <v>0.3</v>
      </c>
      <c r="O15" s="21">
        <v>24.3</v>
      </c>
      <c r="P15" s="21">
        <v>1400000</v>
      </c>
      <c r="Q15" s="18"/>
    </row>
    <row r="16" spans="1:46" x14ac:dyDescent="0.3">
      <c r="A16" s="11">
        <v>44633</v>
      </c>
      <c r="B16" s="21">
        <f t="shared" si="0"/>
        <v>63910</v>
      </c>
      <c r="C16" s="59">
        <v>63.91</v>
      </c>
      <c r="D16" s="21">
        <v>7.3</v>
      </c>
      <c r="E16" s="59">
        <v>7.82</v>
      </c>
      <c r="F16" s="21">
        <v>148</v>
      </c>
      <c r="G16" s="21">
        <v>13</v>
      </c>
      <c r="H16" s="21">
        <v>332</v>
      </c>
      <c r="I16" s="21">
        <v>36</v>
      </c>
      <c r="J16" s="21">
        <v>282</v>
      </c>
      <c r="K16" s="21">
        <v>22</v>
      </c>
      <c r="L16" s="21" t="s">
        <v>38</v>
      </c>
      <c r="M16" s="21">
        <v>500</v>
      </c>
      <c r="N16" s="21">
        <v>0.2</v>
      </c>
      <c r="O16" s="21">
        <v>23.14</v>
      </c>
      <c r="P16" s="21">
        <v>1300000</v>
      </c>
      <c r="Q16" s="18"/>
    </row>
    <row r="17" spans="1:17" x14ac:dyDescent="0.3">
      <c r="A17" s="11">
        <v>44634</v>
      </c>
      <c r="B17" s="21">
        <f t="shared" si="0"/>
        <v>57800</v>
      </c>
      <c r="C17" s="59">
        <v>57.8</v>
      </c>
      <c r="D17" s="21">
        <v>7.24</v>
      </c>
      <c r="E17" s="59">
        <v>7.64</v>
      </c>
      <c r="F17" s="21">
        <v>152</v>
      </c>
      <c r="G17" s="21">
        <v>15</v>
      </c>
      <c r="H17" s="21">
        <v>336</v>
      </c>
      <c r="I17" s="21">
        <v>40</v>
      </c>
      <c r="J17" s="21">
        <v>275</v>
      </c>
      <c r="K17" s="21">
        <v>26</v>
      </c>
      <c r="L17" s="21" t="s">
        <v>38</v>
      </c>
      <c r="M17" s="21">
        <v>400</v>
      </c>
      <c r="N17" s="21">
        <v>0.2</v>
      </c>
      <c r="O17" s="21">
        <v>23.78</v>
      </c>
      <c r="P17" s="21">
        <v>1600000</v>
      </c>
      <c r="Q17" s="18"/>
    </row>
    <row r="18" spans="1:17" x14ac:dyDescent="0.3">
      <c r="A18" s="11">
        <v>44635</v>
      </c>
      <c r="B18" s="21">
        <f t="shared" si="0"/>
        <v>63570</v>
      </c>
      <c r="C18" s="59">
        <v>63.57</v>
      </c>
      <c r="D18" s="21">
        <v>7.22</v>
      </c>
      <c r="E18" s="59">
        <v>7.68</v>
      </c>
      <c r="F18" s="21">
        <v>145</v>
      </c>
      <c r="G18" s="21">
        <v>14</v>
      </c>
      <c r="H18" s="21">
        <v>324</v>
      </c>
      <c r="I18" s="21">
        <v>36</v>
      </c>
      <c r="J18" s="21">
        <v>255</v>
      </c>
      <c r="K18" s="21">
        <v>28</v>
      </c>
      <c r="L18" s="21" t="s">
        <v>38</v>
      </c>
      <c r="M18" s="21">
        <v>700</v>
      </c>
      <c r="N18" s="21">
        <v>0.3</v>
      </c>
      <c r="O18" s="21">
        <v>24.22</v>
      </c>
      <c r="P18" s="21">
        <v>1400000</v>
      </c>
      <c r="Q18" s="18"/>
    </row>
    <row r="19" spans="1:17" x14ac:dyDescent="0.3">
      <c r="A19" s="11">
        <v>44636</v>
      </c>
      <c r="B19" s="21">
        <f t="shared" si="0"/>
        <v>59920</v>
      </c>
      <c r="C19" s="59">
        <v>59.92</v>
      </c>
      <c r="D19" s="21">
        <v>7.29</v>
      </c>
      <c r="E19" s="59">
        <v>7.71</v>
      </c>
      <c r="F19" s="21">
        <v>150</v>
      </c>
      <c r="G19" s="21">
        <v>16</v>
      </c>
      <c r="H19" s="21">
        <v>316</v>
      </c>
      <c r="I19" s="21">
        <v>44</v>
      </c>
      <c r="J19" s="21">
        <v>264</v>
      </c>
      <c r="K19" s="21">
        <v>24</v>
      </c>
      <c r="L19" s="21" t="s">
        <v>38</v>
      </c>
      <c r="M19" s="21">
        <v>600</v>
      </c>
      <c r="N19" s="21">
        <v>0.2</v>
      </c>
      <c r="O19" s="21">
        <v>23.34</v>
      </c>
      <c r="P19" s="21">
        <v>1300000</v>
      </c>
      <c r="Q19" s="18"/>
    </row>
    <row r="20" spans="1:17" x14ac:dyDescent="0.3">
      <c r="A20" s="11">
        <v>44637</v>
      </c>
      <c r="B20" s="21">
        <f t="shared" si="0"/>
        <v>63140</v>
      </c>
      <c r="C20" s="59">
        <v>63.14</v>
      </c>
      <c r="D20" s="21">
        <v>7.35</v>
      </c>
      <c r="E20" s="59">
        <v>7.82</v>
      </c>
      <c r="F20" s="21">
        <v>145</v>
      </c>
      <c r="G20" s="21">
        <v>15</v>
      </c>
      <c r="H20" s="21">
        <v>328</v>
      </c>
      <c r="I20" s="21">
        <v>40</v>
      </c>
      <c r="J20" s="21">
        <v>272</v>
      </c>
      <c r="K20" s="21">
        <v>25</v>
      </c>
      <c r="L20" s="21" t="s">
        <v>38</v>
      </c>
      <c r="M20" s="21">
        <v>500</v>
      </c>
      <c r="N20" s="21">
        <v>0.3</v>
      </c>
      <c r="O20" s="21">
        <v>23.74</v>
      </c>
      <c r="P20" s="21">
        <v>1700000</v>
      </c>
      <c r="Q20" s="18"/>
    </row>
    <row r="21" spans="1:17" x14ac:dyDescent="0.3">
      <c r="A21" s="11">
        <v>44638</v>
      </c>
      <c r="B21" s="21">
        <f t="shared" si="0"/>
        <v>68780</v>
      </c>
      <c r="C21" s="59">
        <v>68.78</v>
      </c>
      <c r="D21" s="21">
        <v>7.26</v>
      </c>
      <c r="E21" s="59">
        <v>7.78</v>
      </c>
      <c r="F21" s="21">
        <v>140</v>
      </c>
      <c r="G21" s="21">
        <v>17</v>
      </c>
      <c r="H21" s="21">
        <v>312</v>
      </c>
      <c r="I21" s="21">
        <v>36</v>
      </c>
      <c r="J21" s="21">
        <v>258</v>
      </c>
      <c r="K21" s="21">
        <v>23</v>
      </c>
      <c r="L21" s="21" t="s">
        <v>38</v>
      </c>
      <c r="M21" s="21">
        <v>400</v>
      </c>
      <c r="N21" s="21">
        <v>0.3</v>
      </c>
      <c r="O21" s="21">
        <v>22.49</v>
      </c>
      <c r="P21" s="21">
        <v>1400000</v>
      </c>
      <c r="Q21" s="18"/>
    </row>
    <row r="22" spans="1:17" x14ac:dyDescent="0.3">
      <c r="A22" s="11">
        <v>44639</v>
      </c>
      <c r="B22" s="21">
        <f t="shared" si="0"/>
        <v>72020</v>
      </c>
      <c r="C22" s="59">
        <v>72.02</v>
      </c>
      <c r="D22" s="21">
        <v>7.21</v>
      </c>
      <c r="E22" s="59">
        <v>7.65</v>
      </c>
      <c r="F22" s="21">
        <v>140</v>
      </c>
      <c r="G22" s="21">
        <v>18</v>
      </c>
      <c r="H22" s="21">
        <v>324</v>
      </c>
      <c r="I22" s="21">
        <v>40</v>
      </c>
      <c r="J22" s="21">
        <v>280</v>
      </c>
      <c r="K22" s="21">
        <v>26</v>
      </c>
      <c r="L22" s="21" t="s">
        <v>38</v>
      </c>
      <c r="M22" s="21">
        <v>500</v>
      </c>
      <c r="N22" s="21">
        <v>0.2</v>
      </c>
      <c r="O22" s="21">
        <v>24.11</v>
      </c>
      <c r="P22" s="21">
        <v>1600000</v>
      </c>
      <c r="Q22" s="18"/>
    </row>
    <row r="23" spans="1:17" x14ac:dyDescent="0.3">
      <c r="A23" s="11">
        <v>44640</v>
      </c>
      <c r="B23" s="21">
        <f t="shared" si="0"/>
        <v>62010</v>
      </c>
      <c r="C23" s="59">
        <v>62.01</v>
      </c>
      <c r="D23" s="21">
        <v>7.28</v>
      </c>
      <c r="E23" s="59">
        <v>7.54</v>
      </c>
      <c r="F23" s="21">
        <v>150</v>
      </c>
      <c r="G23" s="21">
        <v>17</v>
      </c>
      <c r="H23" s="21">
        <v>308</v>
      </c>
      <c r="I23" s="21">
        <v>36</v>
      </c>
      <c r="J23" s="21">
        <v>265</v>
      </c>
      <c r="K23" s="21">
        <v>24</v>
      </c>
      <c r="L23" s="21" t="s">
        <v>38</v>
      </c>
      <c r="M23" s="21">
        <v>600</v>
      </c>
      <c r="N23" s="21">
        <v>0.2</v>
      </c>
      <c r="O23" s="21">
        <v>23.68</v>
      </c>
      <c r="P23" s="21">
        <v>1300000</v>
      </c>
      <c r="Q23" s="18"/>
    </row>
    <row r="24" spans="1:17" x14ac:dyDescent="0.3">
      <c r="A24" s="11">
        <v>44641</v>
      </c>
      <c r="B24" s="21">
        <f t="shared" si="0"/>
        <v>54910</v>
      </c>
      <c r="C24" s="59">
        <v>54.91</v>
      </c>
      <c r="D24" s="21">
        <v>7.18</v>
      </c>
      <c r="E24" s="59">
        <v>7.73</v>
      </c>
      <c r="F24" s="21">
        <v>140</v>
      </c>
      <c r="G24" s="21">
        <v>18</v>
      </c>
      <c r="H24" s="21">
        <v>316</v>
      </c>
      <c r="I24" s="21">
        <v>40</v>
      </c>
      <c r="J24" s="21">
        <v>256</v>
      </c>
      <c r="K24" s="21">
        <v>22</v>
      </c>
      <c r="L24" s="21" t="s">
        <v>38</v>
      </c>
      <c r="M24" s="21">
        <v>400</v>
      </c>
      <c r="N24" s="21">
        <v>0.3</v>
      </c>
      <c r="O24" s="21">
        <v>22.56</v>
      </c>
      <c r="P24" s="21">
        <v>1400000</v>
      </c>
      <c r="Q24" s="18"/>
    </row>
    <row r="25" spans="1:17" x14ac:dyDescent="0.3">
      <c r="A25" s="11">
        <v>44642</v>
      </c>
      <c r="B25" s="21">
        <f t="shared" si="0"/>
        <v>57130</v>
      </c>
      <c r="C25" s="59">
        <v>57.13</v>
      </c>
      <c r="D25" s="21">
        <v>7.31</v>
      </c>
      <c r="E25" s="59">
        <v>7.62</v>
      </c>
      <c r="F25" s="21">
        <v>135</v>
      </c>
      <c r="G25" s="21">
        <v>13</v>
      </c>
      <c r="H25" s="21">
        <v>304</v>
      </c>
      <c r="I25" s="21">
        <v>44</v>
      </c>
      <c r="J25" s="21">
        <v>277</v>
      </c>
      <c r="K25" s="21">
        <v>24</v>
      </c>
      <c r="L25" s="21" t="s">
        <v>38</v>
      </c>
      <c r="M25" s="21">
        <v>600</v>
      </c>
      <c r="N25" s="21">
        <v>0.2</v>
      </c>
      <c r="O25" s="21">
        <v>24.33</v>
      </c>
      <c r="P25" s="21">
        <v>1300000</v>
      </c>
      <c r="Q25" s="18"/>
    </row>
    <row r="26" spans="1:17" x14ac:dyDescent="0.3">
      <c r="A26" s="11">
        <v>44643</v>
      </c>
      <c r="B26" s="21">
        <f t="shared" si="0"/>
        <v>54820</v>
      </c>
      <c r="C26" s="59">
        <v>54.82</v>
      </c>
      <c r="D26" s="21">
        <v>7.24</v>
      </c>
      <c r="E26" s="59">
        <v>7.64</v>
      </c>
      <c r="F26" s="21">
        <v>140</v>
      </c>
      <c r="G26" s="21">
        <v>14</v>
      </c>
      <c r="H26" s="21">
        <v>320</v>
      </c>
      <c r="I26" s="21">
        <v>40</v>
      </c>
      <c r="J26" s="21">
        <v>255</v>
      </c>
      <c r="K26" s="21">
        <v>28</v>
      </c>
      <c r="L26" s="21" t="s">
        <v>38</v>
      </c>
      <c r="M26" s="21">
        <v>500</v>
      </c>
      <c r="N26" s="21">
        <v>0.2</v>
      </c>
      <c r="O26" s="21">
        <v>22.99</v>
      </c>
      <c r="P26" s="21">
        <v>1300000</v>
      </c>
      <c r="Q26" s="56"/>
    </row>
    <row r="27" spans="1:17" x14ac:dyDescent="0.3">
      <c r="A27" s="11">
        <v>44644</v>
      </c>
      <c r="B27" s="21">
        <f t="shared" si="0"/>
        <v>60850</v>
      </c>
      <c r="C27" s="59">
        <v>60.85</v>
      </c>
      <c r="D27" s="21">
        <v>7.14</v>
      </c>
      <c r="E27" s="59">
        <v>7.88</v>
      </c>
      <c r="F27" s="21">
        <v>140</v>
      </c>
      <c r="G27" s="21">
        <v>14</v>
      </c>
      <c r="H27" s="21">
        <v>328</v>
      </c>
      <c r="I27" s="21">
        <v>40</v>
      </c>
      <c r="J27" s="21">
        <v>284</v>
      </c>
      <c r="K27" s="21">
        <v>26</v>
      </c>
      <c r="L27" s="21" t="s">
        <v>38</v>
      </c>
      <c r="M27" s="21">
        <v>700</v>
      </c>
      <c r="N27" s="21">
        <v>0.2</v>
      </c>
      <c r="O27" s="21">
        <v>24.19</v>
      </c>
      <c r="P27" s="21">
        <v>1300000</v>
      </c>
      <c r="Q27" s="56"/>
    </row>
    <row r="28" spans="1:17" x14ac:dyDescent="0.3">
      <c r="A28" s="11">
        <v>44645</v>
      </c>
      <c r="B28" s="21">
        <f t="shared" si="0"/>
        <v>62190</v>
      </c>
      <c r="C28" s="59">
        <v>62.19</v>
      </c>
      <c r="D28" s="21">
        <v>7.18</v>
      </c>
      <c r="E28" s="59">
        <v>7.67</v>
      </c>
      <c r="F28" s="21">
        <v>135</v>
      </c>
      <c r="G28" s="21">
        <v>16</v>
      </c>
      <c r="H28" s="21">
        <v>320</v>
      </c>
      <c r="I28" s="21">
        <v>44</v>
      </c>
      <c r="J28" s="21">
        <v>254</v>
      </c>
      <c r="K28" s="21">
        <v>24</v>
      </c>
      <c r="L28" s="21" t="s">
        <v>38</v>
      </c>
      <c r="M28" s="21">
        <v>400</v>
      </c>
      <c r="N28" s="21">
        <v>0.3</v>
      </c>
      <c r="O28" s="21">
        <v>22.9</v>
      </c>
      <c r="P28" s="21">
        <v>1400000</v>
      </c>
      <c r="Q28" s="56"/>
    </row>
    <row r="29" spans="1:17" x14ac:dyDescent="0.3">
      <c r="A29" s="11">
        <v>44646</v>
      </c>
      <c r="B29" s="21">
        <f t="shared" si="0"/>
        <v>52100</v>
      </c>
      <c r="C29" s="59">
        <v>52.1</v>
      </c>
      <c r="D29" s="21">
        <v>7.14</v>
      </c>
      <c r="E29" s="59">
        <v>7.76</v>
      </c>
      <c r="F29" s="21">
        <v>150</v>
      </c>
      <c r="G29" s="21">
        <v>15</v>
      </c>
      <c r="H29" s="21">
        <v>324</v>
      </c>
      <c r="I29" s="21">
        <v>40</v>
      </c>
      <c r="J29" s="21">
        <v>268</v>
      </c>
      <c r="K29" s="21">
        <v>22</v>
      </c>
      <c r="L29" s="21" t="s">
        <v>38</v>
      </c>
      <c r="M29" s="21">
        <v>400</v>
      </c>
      <c r="N29" s="21">
        <v>0.2</v>
      </c>
      <c r="O29" s="21">
        <v>22.59</v>
      </c>
      <c r="P29" s="21">
        <v>1200000</v>
      </c>
      <c r="Q29" s="56"/>
    </row>
    <row r="30" spans="1:17" x14ac:dyDescent="0.3">
      <c r="A30" s="11">
        <v>44647</v>
      </c>
      <c r="B30" s="21">
        <f t="shared" si="0"/>
        <v>54090</v>
      </c>
      <c r="C30" s="59">
        <v>54.09</v>
      </c>
      <c r="D30" s="21">
        <v>7.19</v>
      </c>
      <c r="E30" s="59">
        <v>7.64</v>
      </c>
      <c r="F30" s="21">
        <v>140</v>
      </c>
      <c r="G30" s="21">
        <v>16</v>
      </c>
      <c r="H30" s="21">
        <v>336</v>
      </c>
      <c r="I30" s="21">
        <v>36</v>
      </c>
      <c r="J30" s="21">
        <v>284</v>
      </c>
      <c r="K30" s="21">
        <v>28</v>
      </c>
      <c r="L30" s="21" t="s">
        <v>38</v>
      </c>
      <c r="M30" s="21">
        <v>500</v>
      </c>
      <c r="N30" s="21">
        <v>0.3</v>
      </c>
      <c r="O30" s="21">
        <v>23.95</v>
      </c>
      <c r="P30" s="21">
        <v>1300000</v>
      </c>
      <c r="Q30" s="56"/>
    </row>
    <row r="31" spans="1:17" x14ac:dyDescent="0.3">
      <c r="A31" s="11">
        <v>44648</v>
      </c>
      <c r="B31" s="21">
        <f t="shared" si="0"/>
        <v>52210</v>
      </c>
      <c r="C31" s="59">
        <v>52.21</v>
      </c>
      <c r="D31" s="21">
        <v>7.15</v>
      </c>
      <c r="E31" s="59">
        <v>7.68</v>
      </c>
      <c r="F31" s="21">
        <v>150</v>
      </c>
      <c r="G31" s="21">
        <v>18</v>
      </c>
      <c r="H31" s="21">
        <v>316</v>
      </c>
      <c r="I31" s="21">
        <v>40</v>
      </c>
      <c r="J31" s="21">
        <v>254</v>
      </c>
      <c r="K31" s="21">
        <v>24</v>
      </c>
      <c r="L31" s="21" t="s">
        <v>38</v>
      </c>
      <c r="M31" s="21">
        <v>700</v>
      </c>
      <c r="N31" s="21">
        <v>0.3</v>
      </c>
      <c r="O31" s="21">
        <v>22.84</v>
      </c>
      <c r="P31" s="21">
        <v>1200000</v>
      </c>
      <c r="Q31" s="56"/>
    </row>
    <row r="32" spans="1:17" x14ac:dyDescent="0.3">
      <c r="A32" s="11">
        <v>44649</v>
      </c>
      <c r="B32" s="21">
        <f t="shared" si="0"/>
        <v>52540</v>
      </c>
      <c r="C32" s="59">
        <v>52.54</v>
      </c>
      <c r="D32" s="21">
        <v>7.24</v>
      </c>
      <c r="E32" s="59">
        <v>7.66</v>
      </c>
      <c r="F32" s="21">
        <v>145</v>
      </c>
      <c r="G32" s="21">
        <v>15</v>
      </c>
      <c r="H32" s="21">
        <v>308</v>
      </c>
      <c r="I32" s="21">
        <v>36</v>
      </c>
      <c r="J32" s="21">
        <v>280</v>
      </c>
      <c r="K32" s="21">
        <v>26</v>
      </c>
      <c r="L32" s="21" t="s">
        <v>38</v>
      </c>
      <c r="M32" s="21">
        <v>500</v>
      </c>
      <c r="N32" s="21">
        <v>0.2</v>
      </c>
      <c r="O32" s="21">
        <v>22.44</v>
      </c>
      <c r="P32" s="21">
        <v>1300000</v>
      </c>
      <c r="Q32" s="56"/>
    </row>
    <row r="33" spans="1:17" x14ac:dyDescent="0.3">
      <c r="A33" s="11">
        <v>44650</v>
      </c>
      <c r="B33" s="21">
        <f t="shared" si="0"/>
        <v>61900</v>
      </c>
      <c r="C33" s="59">
        <v>61.9</v>
      </c>
      <c r="D33" s="21">
        <v>7.28</v>
      </c>
      <c r="E33" s="59">
        <v>7.76</v>
      </c>
      <c r="F33" s="21">
        <v>140</v>
      </c>
      <c r="G33" s="21">
        <v>17</v>
      </c>
      <c r="H33" s="21">
        <v>312</v>
      </c>
      <c r="I33" s="21">
        <v>48</v>
      </c>
      <c r="J33" s="21">
        <v>250</v>
      </c>
      <c r="K33" s="21">
        <v>24</v>
      </c>
      <c r="L33" s="21" t="s">
        <v>38</v>
      </c>
      <c r="M33" s="21">
        <v>700</v>
      </c>
      <c r="N33" s="21">
        <v>0.2</v>
      </c>
      <c r="O33" s="21">
        <v>23.98</v>
      </c>
      <c r="P33" s="21">
        <v>1700000</v>
      </c>
      <c r="Q33" s="56"/>
    </row>
    <row r="34" spans="1:17" ht="15" thickBot="1" x14ac:dyDescent="0.35">
      <c r="A34" s="48">
        <v>44651</v>
      </c>
      <c r="B34" s="45">
        <f t="shared" si="0"/>
        <v>64080</v>
      </c>
      <c r="C34" s="61">
        <v>64.08</v>
      </c>
      <c r="D34" s="45">
        <v>7.16</v>
      </c>
      <c r="E34" s="61">
        <v>7.8</v>
      </c>
      <c r="F34" s="45">
        <v>135</v>
      </c>
      <c r="G34" s="45">
        <v>13</v>
      </c>
      <c r="H34" s="45">
        <v>328</v>
      </c>
      <c r="I34" s="45">
        <v>40</v>
      </c>
      <c r="J34" s="45">
        <v>265</v>
      </c>
      <c r="K34" s="45">
        <v>28</v>
      </c>
      <c r="L34" s="45" t="s">
        <v>38</v>
      </c>
      <c r="M34" s="45">
        <v>400</v>
      </c>
      <c r="N34" s="45">
        <v>0.3</v>
      </c>
      <c r="O34" s="45">
        <v>23.03</v>
      </c>
      <c r="P34" s="45">
        <v>1400000</v>
      </c>
      <c r="Q34" s="57"/>
    </row>
    <row r="35" spans="1:17" ht="15" thickBot="1" x14ac:dyDescent="0.35">
      <c r="A35" s="38" t="s">
        <v>32</v>
      </c>
      <c r="B35" s="25">
        <f>AVERAGE(B4:B34)</f>
        <v>61057.419354838712</v>
      </c>
      <c r="C35" s="25">
        <f t="shared" ref="C35:P35" si="1">AVERAGE(C4:C34)</f>
        <v>61.0574193548387</v>
      </c>
      <c r="D35" s="25">
        <f t="shared" si="1"/>
        <v>7.218064516129032</v>
      </c>
      <c r="E35" s="25">
        <f t="shared" si="1"/>
        <v>7.7235483870967725</v>
      </c>
      <c r="F35" s="25">
        <f t="shared" si="1"/>
        <v>142.67741935483872</v>
      </c>
      <c r="G35" s="25">
        <f t="shared" si="1"/>
        <v>15.548387096774194</v>
      </c>
      <c r="H35" s="25">
        <f t="shared" si="1"/>
        <v>320.25806451612902</v>
      </c>
      <c r="I35" s="25">
        <f t="shared" si="1"/>
        <v>40</v>
      </c>
      <c r="J35" s="25">
        <f t="shared" si="1"/>
        <v>262.25806451612902</v>
      </c>
      <c r="K35" s="25">
        <f t="shared" si="1"/>
        <v>25.419354838709676</v>
      </c>
      <c r="L35" s="25" t="s">
        <v>38</v>
      </c>
      <c r="M35" s="25">
        <f t="shared" si="1"/>
        <v>538.70967741935488</v>
      </c>
      <c r="N35" s="25">
        <f t="shared" si="1"/>
        <v>0.24838709677419354</v>
      </c>
      <c r="O35" s="25">
        <f t="shared" si="1"/>
        <v>23.528709677419361</v>
      </c>
      <c r="P35" s="25">
        <f t="shared" si="1"/>
        <v>1374193.5483870967</v>
      </c>
      <c r="Q35" s="26"/>
    </row>
    <row r="36" spans="1:17" x14ac:dyDescent="0.3">
      <c r="C36" s="54">
        <f>SUM(C4:C34)</f>
        <v>1892.7799999999997</v>
      </c>
    </row>
    <row r="40" spans="1:17" ht="40.799999999999997" customHeight="1" x14ac:dyDescent="0.3">
      <c r="A40" s="62" t="s">
        <v>33</v>
      </c>
      <c r="B40" s="62"/>
      <c r="C40" s="62" t="s">
        <v>34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2" spans="1:17" x14ac:dyDescent="0.3">
      <c r="A42" s="15" t="s">
        <v>35</v>
      </c>
      <c r="B42" s="16">
        <f>MIN(B4:B34)</f>
        <v>52100</v>
      </c>
      <c r="C42" s="16">
        <f t="shared" ref="C42:P42" si="2">MIN(C4:C34)</f>
        <v>52.1</v>
      </c>
      <c r="D42" s="16">
        <f t="shared" si="2"/>
        <v>7.14</v>
      </c>
      <c r="E42" s="16">
        <f t="shared" si="2"/>
        <v>7.54</v>
      </c>
      <c r="F42" s="16">
        <f t="shared" si="2"/>
        <v>130</v>
      </c>
      <c r="G42" s="16">
        <f t="shared" si="2"/>
        <v>12</v>
      </c>
      <c r="H42" s="16">
        <f t="shared" si="2"/>
        <v>304</v>
      </c>
      <c r="I42" s="16">
        <f t="shared" si="2"/>
        <v>32</v>
      </c>
      <c r="J42" s="16">
        <f t="shared" si="2"/>
        <v>228</v>
      </c>
      <c r="K42" s="16">
        <f t="shared" si="2"/>
        <v>22</v>
      </c>
      <c r="L42" s="16"/>
      <c r="M42" s="16">
        <f t="shared" si="2"/>
        <v>400</v>
      </c>
      <c r="N42" s="16">
        <f t="shared" si="2"/>
        <v>0.2</v>
      </c>
      <c r="O42" s="16">
        <f t="shared" si="2"/>
        <v>21.52</v>
      </c>
      <c r="P42" s="16">
        <f t="shared" si="2"/>
        <v>1200000</v>
      </c>
      <c r="Q42" s="16"/>
    </row>
    <row r="43" spans="1:17" x14ac:dyDescent="0.3">
      <c r="A43" s="15"/>
    </row>
    <row r="44" spans="1:17" x14ac:dyDescent="0.3">
      <c r="A44" s="15" t="s">
        <v>36</v>
      </c>
      <c r="B44" s="16">
        <f>MAX(B4:B34)</f>
        <v>72020</v>
      </c>
      <c r="C44" s="16">
        <f t="shared" ref="C44:P44" si="3">MAX(C4:C34)</f>
        <v>72.02</v>
      </c>
      <c r="D44" s="16">
        <f t="shared" si="3"/>
        <v>7.35</v>
      </c>
      <c r="E44" s="16">
        <f t="shared" si="3"/>
        <v>7.89</v>
      </c>
      <c r="F44" s="16">
        <f t="shared" si="3"/>
        <v>152</v>
      </c>
      <c r="G44" s="16">
        <f t="shared" si="3"/>
        <v>18</v>
      </c>
      <c r="H44" s="16">
        <f t="shared" si="3"/>
        <v>336</v>
      </c>
      <c r="I44" s="16">
        <f t="shared" si="3"/>
        <v>48</v>
      </c>
      <c r="J44" s="16">
        <f t="shared" si="3"/>
        <v>288</v>
      </c>
      <c r="K44" s="16">
        <f t="shared" si="3"/>
        <v>28</v>
      </c>
      <c r="L44" s="16"/>
      <c r="M44" s="16">
        <f t="shared" si="3"/>
        <v>900</v>
      </c>
      <c r="N44" s="16">
        <f t="shared" si="3"/>
        <v>0.3</v>
      </c>
      <c r="O44" s="16">
        <f t="shared" si="3"/>
        <v>25.3</v>
      </c>
      <c r="P44" s="16">
        <f t="shared" si="3"/>
        <v>1700000</v>
      </c>
      <c r="Q44" s="1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4"/>
  <sheetViews>
    <sheetView topLeftCell="A18" workbookViewId="0">
      <selection activeCell="F4" sqref="F4:F34"/>
    </sheetView>
  </sheetViews>
  <sheetFormatPr defaultRowHeight="14.4" x14ac:dyDescent="0.3"/>
  <cols>
    <col min="1" max="1" width="9.4414062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64" t="s">
        <v>29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26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9"/>
      <c r="B3" s="4" t="s">
        <v>9</v>
      </c>
      <c r="C3" s="5" t="s">
        <v>10</v>
      </c>
      <c r="D3" s="6" t="s">
        <v>11</v>
      </c>
      <c r="E3" s="6" t="s">
        <v>22</v>
      </c>
      <c r="F3" s="27" t="s">
        <v>12</v>
      </c>
      <c r="G3" s="28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9">
        <v>44621</v>
      </c>
      <c r="B4" s="40">
        <f>C4*1000</f>
        <v>32040</v>
      </c>
      <c r="C4" s="40">
        <v>32.04</v>
      </c>
      <c r="D4" s="40">
        <v>7.42</v>
      </c>
      <c r="E4" s="40">
        <v>7.63</v>
      </c>
      <c r="F4" s="40">
        <v>157</v>
      </c>
      <c r="G4" s="40">
        <v>24</v>
      </c>
      <c r="H4" s="40">
        <v>364</v>
      </c>
      <c r="I4" s="40">
        <v>44</v>
      </c>
      <c r="J4" s="40">
        <v>317</v>
      </c>
      <c r="K4" s="40">
        <v>37</v>
      </c>
      <c r="L4" s="40" t="s">
        <v>38</v>
      </c>
      <c r="M4" s="40">
        <v>500</v>
      </c>
      <c r="N4" s="40">
        <v>0.3</v>
      </c>
      <c r="O4" s="40">
        <v>23.4</v>
      </c>
      <c r="P4" s="40">
        <v>1300000</v>
      </c>
      <c r="Q4" s="55"/>
    </row>
    <row r="5" spans="1:46" x14ac:dyDescent="0.3">
      <c r="A5" s="11">
        <v>44622</v>
      </c>
      <c r="B5" s="21">
        <f t="shared" ref="B5:B34" si="0">C5*1000</f>
        <v>33110</v>
      </c>
      <c r="C5" s="21">
        <v>33.11</v>
      </c>
      <c r="D5" s="21">
        <v>7.35</v>
      </c>
      <c r="E5" s="21">
        <v>7.52</v>
      </c>
      <c r="F5" s="21">
        <v>142</v>
      </c>
      <c r="G5" s="21">
        <v>21</v>
      </c>
      <c r="H5" s="21">
        <v>356</v>
      </c>
      <c r="I5" s="21">
        <v>40</v>
      </c>
      <c r="J5" s="21">
        <v>326</v>
      </c>
      <c r="K5" s="21">
        <v>36</v>
      </c>
      <c r="L5" s="21" t="s">
        <v>38</v>
      </c>
      <c r="M5" s="21">
        <v>700</v>
      </c>
      <c r="N5" s="21">
        <v>0.2</v>
      </c>
      <c r="O5" s="21">
        <v>22.5</v>
      </c>
      <c r="P5" s="21">
        <v>1100000</v>
      </c>
      <c r="Q5" s="18"/>
    </row>
    <row r="6" spans="1:46" x14ac:dyDescent="0.3">
      <c r="A6" s="11">
        <v>44623</v>
      </c>
      <c r="B6" s="21">
        <f t="shared" si="0"/>
        <v>33480</v>
      </c>
      <c r="C6" s="21">
        <v>33.479999999999997</v>
      </c>
      <c r="D6" s="21">
        <v>7.4</v>
      </c>
      <c r="E6" s="21">
        <v>7.55</v>
      </c>
      <c r="F6" s="21">
        <v>153</v>
      </c>
      <c r="G6" s="21">
        <v>23</v>
      </c>
      <c r="H6" s="21">
        <v>352</v>
      </c>
      <c r="I6" s="21">
        <v>44</v>
      </c>
      <c r="J6" s="21">
        <v>329</v>
      </c>
      <c r="K6" s="21">
        <v>40</v>
      </c>
      <c r="L6" s="21" t="s">
        <v>38</v>
      </c>
      <c r="M6" s="21">
        <v>800</v>
      </c>
      <c r="N6" s="21">
        <v>0.2</v>
      </c>
      <c r="O6" s="21">
        <v>23.6</v>
      </c>
      <c r="P6" s="21">
        <v>1400000</v>
      </c>
      <c r="Q6" s="18"/>
    </row>
    <row r="7" spans="1:46" x14ac:dyDescent="0.3">
      <c r="A7" s="11">
        <v>44624</v>
      </c>
      <c r="B7" s="21">
        <f t="shared" si="0"/>
        <v>33260</v>
      </c>
      <c r="C7" s="21">
        <v>33.26</v>
      </c>
      <c r="D7" s="21">
        <v>7.22</v>
      </c>
      <c r="E7" s="21">
        <v>7.39</v>
      </c>
      <c r="F7" s="21">
        <v>160</v>
      </c>
      <c r="G7" s="21">
        <v>24</v>
      </c>
      <c r="H7" s="21">
        <v>356</v>
      </c>
      <c r="I7" s="21">
        <v>40</v>
      </c>
      <c r="J7" s="21">
        <v>315</v>
      </c>
      <c r="K7" s="21">
        <v>38</v>
      </c>
      <c r="L7" s="21" t="s">
        <v>38</v>
      </c>
      <c r="M7" s="21">
        <v>500</v>
      </c>
      <c r="N7" s="21">
        <v>0.3</v>
      </c>
      <c r="O7" s="21">
        <v>24.1</v>
      </c>
      <c r="P7" s="21">
        <v>1200000</v>
      </c>
      <c r="Q7" s="18"/>
    </row>
    <row r="8" spans="1:46" x14ac:dyDescent="0.3">
      <c r="A8" s="11">
        <v>44625</v>
      </c>
      <c r="B8" s="21">
        <f t="shared" si="0"/>
        <v>33070</v>
      </c>
      <c r="C8" s="21">
        <v>33.07</v>
      </c>
      <c r="D8" s="21">
        <v>7.3</v>
      </c>
      <c r="E8" s="21">
        <v>7.45</v>
      </c>
      <c r="F8" s="21">
        <v>166</v>
      </c>
      <c r="G8" s="21">
        <v>26</v>
      </c>
      <c r="H8" s="21">
        <v>348</v>
      </c>
      <c r="I8" s="21">
        <v>36</v>
      </c>
      <c r="J8" s="21">
        <v>309</v>
      </c>
      <c r="K8" s="21">
        <v>34</v>
      </c>
      <c r="L8" s="21" t="s">
        <v>38</v>
      </c>
      <c r="M8" s="21">
        <v>600</v>
      </c>
      <c r="N8" s="21">
        <v>0.3</v>
      </c>
      <c r="O8" s="21">
        <v>24.7</v>
      </c>
      <c r="P8" s="21">
        <v>1600000</v>
      </c>
      <c r="Q8" s="18"/>
    </row>
    <row r="9" spans="1:46" x14ac:dyDescent="0.3">
      <c r="A9" s="11">
        <v>44626</v>
      </c>
      <c r="B9" s="21">
        <f t="shared" si="0"/>
        <v>34470</v>
      </c>
      <c r="C9" s="21">
        <v>34.47</v>
      </c>
      <c r="D9" s="21">
        <v>7.28</v>
      </c>
      <c r="E9" s="21">
        <v>7.69</v>
      </c>
      <c r="F9" s="21">
        <v>156</v>
      </c>
      <c r="G9" s="21">
        <v>22</v>
      </c>
      <c r="H9" s="21">
        <v>360</v>
      </c>
      <c r="I9" s="21">
        <v>32</v>
      </c>
      <c r="J9" s="21">
        <v>320</v>
      </c>
      <c r="K9" s="21">
        <v>30</v>
      </c>
      <c r="L9" s="21" t="s">
        <v>38</v>
      </c>
      <c r="M9" s="21">
        <v>700</v>
      </c>
      <c r="N9" s="21">
        <v>0.2</v>
      </c>
      <c r="O9" s="21">
        <v>25</v>
      </c>
      <c r="P9" s="21">
        <v>1200000</v>
      </c>
      <c r="Q9" s="18"/>
    </row>
    <row r="10" spans="1:46" x14ac:dyDescent="0.3">
      <c r="A10" s="11">
        <v>44627</v>
      </c>
      <c r="B10" s="21">
        <f t="shared" si="0"/>
        <v>32470</v>
      </c>
      <c r="C10" s="21">
        <v>32.47</v>
      </c>
      <c r="D10" s="21">
        <v>7.34</v>
      </c>
      <c r="E10" s="21">
        <v>7.53</v>
      </c>
      <c r="F10" s="21">
        <v>153</v>
      </c>
      <c r="G10" s="21">
        <v>25</v>
      </c>
      <c r="H10" s="21">
        <v>356</v>
      </c>
      <c r="I10" s="21">
        <v>40</v>
      </c>
      <c r="J10" s="21">
        <v>312</v>
      </c>
      <c r="K10" s="21">
        <v>36</v>
      </c>
      <c r="L10" s="21" t="s">
        <v>38</v>
      </c>
      <c r="M10" s="21">
        <v>800</v>
      </c>
      <c r="N10" s="21">
        <v>0.2</v>
      </c>
      <c r="O10" s="21">
        <v>23.2</v>
      </c>
      <c r="P10" s="21">
        <v>1100000</v>
      </c>
      <c r="Q10" s="18"/>
    </row>
    <row r="11" spans="1:46" x14ac:dyDescent="0.3">
      <c r="A11" s="11">
        <v>44628</v>
      </c>
      <c r="B11" s="21">
        <f t="shared" si="0"/>
        <v>31530</v>
      </c>
      <c r="C11" s="21">
        <v>31.53</v>
      </c>
      <c r="D11" s="21">
        <v>7.37</v>
      </c>
      <c r="E11" s="21">
        <v>7.56</v>
      </c>
      <c r="F11" s="21">
        <v>159</v>
      </c>
      <c r="G11" s="21">
        <v>23</v>
      </c>
      <c r="H11" s="21">
        <v>340</v>
      </c>
      <c r="I11" s="21">
        <v>36</v>
      </c>
      <c r="J11" s="21">
        <v>298</v>
      </c>
      <c r="K11" s="21">
        <v>32</v>
      </c>
      <c r="L11" s="21" t="s">
        <v>38</v>
      </c>
      <c r="M11" s="21">
        <v>500</v>
      </c>
      <c r="N11" s="21">
        <v>0.3</v>
      </c>
      <c r="O11" s="21">
        <v>22.7</v>
      </c>
      <c r="P11" s="21">
        <v>1300000</v>
      </c>
      <c r="Q11" s="18"/>
    </row>
    <row r="12" spans="1:46" x14ac:dyDescent="0.3">
      <c r="A12" s="11">
        <v>44629</v>
      </c>
      <c r="B12" s="21">
        <f t="shared" si="0"/>
        <v>31150</v>
      </c>
      <c r="C12" s="21">
        <v>31.15</v>
      </c>
      <c r="D12" s="21">
        <v>7.25</v>
      </c>
      <c r="E12" s="21">
        <v>7.48</v>
      </c>
      <c r="F12" s="21">
        <v>147</v>
      </c>
      <c r="G12" s="21">
        <v>24</v>
      </c>
      <c r="H12" s="21">
        <v>352</v>
      </c>
      <c r="I12" s="21">
        <v>32</v>
      </c>
      <c r="J12" s="21">
        <v>323</v>
      </c>
      <c r="K12" s="21">
        <v>31</v>
      </c>
      <c r="L12" s="21" t="s">
        <v>38</v>
      </c>
      <c r="M12" s="21">
        <v>600</v>
      </c>
      <c r="N12" s="21">
        <v>0.2</v>
      </c>
      <c r="O12" s="21">
        <v>21.9</v>
      </c>
      <c r="P12" s="21">
        <v>1400000</v>
      </c>
      <c r="Q12" s="18"/>
    </row>
    <row r="13" spans="1:46" x14ac:dyDescent="0.3">
      <c r="A13" s="11">
        <v>44630</v>
      </c>
      <c r="B13" s="21">
        <f t="shared" si="0"/>
        <v>32180</v>
      </c>
      <c r="C13" s="21">
        <v>32.18</v>
      </c>
      <c r="D13" s="21">
        <v>7.31</v>
      </c>
      <c r="E13" s="21">
        <v>7.64</v>
      </c>
      <c r="F13" s="21">
        <v>156</v>
      </c>
      <c r="G13" s="21">
        <v>25</v>
      </c>
      <c r="H13" s="21">
        <v>364</v>
      </c>
      <c r="I13" s="21">
        <v>44</v>
      </c>
      <c r="J13" s="21">
        <v>308</v>
      </c>
      <c r="K13" s="21">
        <v>35</v>
      </c>
      <c r="L13" s="21" t="s">
        <v>38</v>
      </c>
      <c r="M13" s="21">
        <v>400</v>
      </c>
      <c r="N13" s="21">
        <v>0.3</v>
      </c>
      <c r="O13" s="21">
        <v>24.4</v>
      </c>
      <c r="P13" s="21">
        <v>1200000</v>
      </c>
      <c r="Q13" s="18"/>
    </row>
    <row r="14" spans="1:46" x14ac:dyDescent="0.3">
      <c r="A14" s="11">
        <v>44631</v>
      </c>
      <c r="B14" s="21">
        <f t="shared" si="0"/>
        <v>33110</v>
      </c>
      <c r="C14" s="21">
        <v>33.11</v>
      </c>
      <c r="D14" s="21">
        <v>7.4</v>
      </c>
      <c r="E14" s="21">
        <v>7.58</v>
      </c>
      <c r="F14" s="21">
        <v>150</v>
      </c>
      <c r="G14" s="21">
        <v>23</v>
      </c>
      <c r="H14" s="21">
        <v>360</v>
      </c>
      <c r="I14" s="21">
        <v>36</v>
      </c>
      <c r="J14" s="21">
        <v>316</v>
      </c>
      <c r="K14" s="21">
        <v>39</v>
      </c>
      <c r="L14" s="21" t="s">
        <v>38</v>
      </c>
      <c r="M14" s="21">
        <v>700</v>
      </c>
      <c r="N14" s="21">
        <v>0.2</v>
      </c>
      <c r="O14" s="21">
        <v>22.3</v>
      </c>
      <c r="P14" s="21">
        <v>1100000</v>
      </c>
      <c r="Q14" s="18"/>
    </row>
    <row r="15" spans="1:46" x14ac:dyDescent="0.3">
      <c r="A15" s="11">
        <v>44632</v>
      </c>
      <c r="B15" s="21">
        <f t="shared" si="0"/>
        <v>33210</v>
      </c>
      <c r="C15" s="21">
        <v>33.21</v>
      </c>
      <c r="D15" s="21">
        <v>7.29</v>
      </c>
      <c r="E15" s="21">
        <v>7.52</v>
      </c>
      <c r="F15" s="21">
        <v>159</v>
      </c>
      <c r="G15" s="21">
        <v>24</v>
      </c>
      <c r="H15" s="21">
        <v>348</v>
      </c>
      <c r="I15" s="21">
        <v>40</v>
      </c>
      <c r="J15" s="21">
        <v>296</v>
      </c>
      <c r="K15" s="21">
        <v>33</v>
      </c>
      <c r="L15" s="21" t="s">
        <v>38</v>
      </c>
      <c r="M15" s="21">
        <v>600</v>
      </c>
      <c r="N15" s="21">
        <v>0.2</v>
      </c>
      <c r="O15" s="21">
        <v>21.8</v>
      </c>
      <c r="P15" s="21">
        <v>1300000</v>
      </c>
      <c r="Q15" s="18"/>
    </row>
    <row r="16" spans="1:46" x14ac:dyDescent="0.3">
      <c r="A16" s="11">
        <v>44633</v>
      </c>
      <c r="B16" s="21">
        <f t="shared" si="0"/>
        <v>31790</v>
      </c>
      <c r="C16" s="21">
        <v>31.79</v>
      </c>
      <c r="D16" s="21">
        <v>7.33</v>
      </c>
      <c r="E16" s="21">
        <v>7.57</v>
      </c>
      <c r="F16" s="21">
        <v>153</v>
      </c>
      <c r="G16" s="21">
        <v>25</v>
      </c>
      <c r="H16" s="21">
        <v>344</v>
      </c>
      <c r="I16" s="21">
        <v>44</v>
      </c>
      <c r="J16" s="21">
        <v>314</v>
      </c>
      <c r="K16" s="21">
        <v>37</v>
      </c>
      <c r="L16" s="21" t="s">
        <v>38</v>
      </c>
      <c r="M16" s="21">
        <v>500</v>
      </c>
      <c r="N16" s="21">
        <v>0.3</v>
      </c>
      <c r="O16" s="21">
        <v>23.5</v>
      </c>
      <c r="P16" s="21">
        <v>1200000</v>
      </c>
      <c r="Q16" s="18"/>
    </row>
    <row r="17" spans="1:17" x14ac:dyDescent="0.3">
      <c r="A17" s="11">
        <v>44634</v>
      </c>
      <c r="B17" s="21">
        <f t="shared" si="0"/>
        <v>33420</v>
      </c>
      <c r="C17" s="21">
        <v>33.42</v>
      </c>
      <c r="D17" s="21">
        <v>7.23</v>
      </c>
      <c r="E17" s="21">
        <v>7.5</v>
      </c>
      <c r="F17" s="21">
        <v>156</v>
      </c>
      <c r="G17" s="21">
        <v>23</v>
      </c>
      <c r="H17" s="21">
        <v>356</v>
      </c>
      <c r="I17" s="21">
        <v>36</v>
      </c>
      <c r="J17" s="21">
        <v>320</v>
      </c>
      <c r="K17" s="21">
        <v>34</v>
      </c>
      <c r="L17" s="21" t="s">
        <v>38</v>
      </c>
      <c r="M17" s="21">
        <v>700</v>
      </c>
      <c r="N17" s="21">
        <v>0.2</v>
      </c>
      <c r="O17" s="21">
        <v>24.2</v>
      </c>
      <c r="P17" s="21">
        <v>1400000</v>
      </c>
      <c r="Q17" s="18"/>
    </row>
    <row r="18" spans="1:17" x14ac:dyDescent="0.3">
      <c r="A18" s="11">
        <v>44635</v>
      </c>
      <c r="B18" s="21">
        <f t="shared" si="0"/>
        <v>31500</v>
      </c>
      <c r="C18" s="59">
        <v>31.5</v>
      </c>
      <c r="D18" s="21">
        <v>7.37</v>
      </c>
      <c r="E18" s="21">
        <v>7.65</v>
      </c>
      <c r="F18" s="21">
        <v>162</v>
      </c>
      <c r="G18" s="21">
        <v>25</v>
      </c>
      <c r="H18" s="21">
        <v>340</v>
      </c>
      <c r="I18" s="21">
        <v>40</v>
      </c>
      <c r="J18" s="21">
        <v>308</v>
      </c>
      <c r="K18" s="21">
        <v>36</v>
      </c>
      <c r="L18" s="21" t="s">
        <v>38</v>
      </c>
      <c r="M18" s="21">
        <v>400</v>
      </c>
      <c r="N18" s="21">
        <v>0.3</v>
      </c>
      <c r="O18" s="21">
        <v>23.7</v>
      </c>
      <c r="P18" s="21">
        <v>1600000</v>
      </c>
      <c r="Q18" s="18"/>
    </row>
    <row r="19" spans="1:17" x14ac:dyDescent="0.3">
      <c r="A19" s="11">
        <v>44636</v>
      </c>
      <c r="B19" s="21">
        <f t="shared" si="0"/>
        <v>33940</v>
      </c>
      <c r="C19" s="21">
        <v>33.94</v>
      </c>
      <c r="D19" s="21">
        <v>7.19</v>
      </c>
      <c r="E19" s="21">
        <v>7.56</v>
      </c>
      <c r="F19" s="21">
        <v>153</v>
      </c>
      <c r="G19" s="21">
        <v>24</v>
      </c>
      <c r="H19" s="21">
        <v>348</v>
      </c>
      <c r="I19" s="21">
        <v>44</v>
      </c>
      <c r="J19" s="21">
        <v>325</v>
      </c>
      <c r="K19" s="21">
        <v>38</v>
      </c>
      <c r="L19" s="21" t="s">
        <v>38</v>
      </c>
      <c r="M19" s="21">
        <v>500</v>
      </c>
      <c r="N19" s="21">
        <v>0.2</v>
      </c>
      <c r="O19" s="21">
        <v>23.3</v>
      </c>
      <c r="P19" s="21">
        <v>1200000</v>
      </c>
      <c r="Q19" s="18"/>
    </row>
    <row r="20" spans="1:17" x14ac:dyDescent="0.3">
      <c r="A20" s="11">
        <v>44637</v>
      </c>
      <c r="B20" s="21">
        <f t="shared" si="0"/>
        <v>38770</v>
      </c>
      <c r="C20" s="21">
        <v>38.770000000000003</v>
      </c>
      <c r="D20" s="21">
        <v>7.29</v>
      </c>
      <c r="E20" s="21">
        <v>7.51</v>
      </c>
      <c r="F20" s="21">
        <v>165</v>
      </c>
      <c r="G20" s="21">
        <v>26</v>
      </c>
      <c r="H20" s="21">
        <v>356</v>
      </c>
      <c r="I20" s="21">
        <v>36</v>
      </c>
      <c r="J20" s="21">
        <v>316</v>
      </c>
      <c r="K20" s="21">
        <v>33</v>
      </c>
      <c r="L20" s="21" t="s">
        <v>38</v>
      </c>
      <c r="M20" s="21">
        <v>600</v>
      </c>
      <c r="N20" s="21">
        <v>0.3</v>
      </c>
      <c r="O20" s="21">
        <v>23.9</v>
      </c>
      <c r="P20" s="21">
        <v>1300000</v>
      </c>
      <c r="Q20" s="18"/>
    </row>
    <row r="21" spans="1:17" x14ac:dyDescent="0.3">
      <c r="A21" s="11">
        <v>44638</v>
      </c>
      <c r="B21" s="21">
        <f t="shared" si="0"/>
        <v>35300</v>
      </c>
      <c r="C21" s="59">
        <v>35.299999999999997</v>
      </c>
      <c r="D21" s="21">
        <v>7.34</v>
      </c>
      <c r="E21" s="21">
        <v>7.63</v>
      </c>
      <c r="F21" s="21">
        <v>159</v>
      </c>
      <c r="G21" s="21">
        <v>23</v>
      </c>
      <c r="H21" s="21">
        <v>344</v>
      </c>
      <c r="I21" s="21">
        <v>40</v>
      </c>
      <c r="J21" s="21">
        <v>327</v>
      </c>
      <c r="K21" s="21">
        <v>35</v>
      </c>
      <c r="L21" s="21" t="s">
        <v>38</v>
      </c>
      <c r="M21" s="21">
        <v>700</v>
      </c>
      <c r="N21" s="21">
        <v>0.2</v>
      </c>
      <c r="O21" s="21">
        <v>24.1</v>
      </c>
      <c r="P21" s="21">
        <v>1400000</v>
      </c>
      <c r="Q21" s="18"/>
    </row>
    <row r="22" spans="1:17" x14ac:dyDescent="0.3">
      <c r="A22" s="11">
        <v>44639</v>
      </c>
      <c r="B22" s="21">
        <f t="shared" si="0"/>
        <v>36340</v>
      </c>
      <c r="C22" s="21">
        <v>36.340000000000003</v>
      </c>
      <c r="D22" s="21">
        <v>7.25</v>
      </c>
      <c r="E22" s="21">
        <v>7.54</v>
      </c>
      <c r="F22" s="21">
        <v>153</v>
      </c>
      <c r="G22" s="21">
        <v>22</v>
      </c>
      <c r="H22" s="21">
        <v>360</v>
      </c>
      <c r="I22" s="21">
        <v>44</v>
      </c>
      <c r="J22" s="21">
        <v>320</v>
      </c>
      <c r="K22" s="21">
        <v>40</v>
      </c>
      <c r="L22" s="21" t="s">
        <v>38</v>
      </c>
      <c r="M22" s="21">
        <v>500</v>
      </c>
      <c r="N22" s="21">
        <v>0.3</v>
      </c>
      <c r="O22" s="21">
        <v>23.2</v>
      </c>
      <c r="P22" s="21">
        <v>1600000</v>
      </c>
      <c r="Q22" s="18"/>
    </row>
    <row r="23" spans="1:17" x14ac:dyDescent="0.3">
      <c r="A23" s="11">
        <v>44640</v>
      </c>
      <c r="B23" s="21">
        <f t="shared" si="0"/>
        <v>33230</v>
      </c>
      <c r="C23" s="21">
        <v>33.229999999999997</v>
      </c>
      <c r="D23" s="21">
        <v>7.37</v>
      </c>
      <c r="E23" s="21">
        <v>7.69</v>
      </c>
      <c r="F23" s="21">
        <v>144</v>
      </c>
      <c r="G23" s="21">
        <v>21</v>
      </c>
      <c r="H23" s="21">
        <v>348</v>
      </c>
      <c r="I23" s="21">
        <v>48</v>
      </c>
      <c r="J23" s="21">
        <v>314</v>
      </c>
      <c r="K23" s="21">
        <v>37</v>
      </c>
      <c r="L23" s="21" t="s">
        <v>38</v>
      </c>
      <c r="M23" s="21">
        <v>800</v>
      </c>
      <c r="N23" s="21">
        <v>0.2</v>
      </c>
      <c r="O23" s="21">
        <v>22.8</v>
      </c>
      <c r="P23" s="21">
        <v>1300000</v>
      </c>
      <c r="Q23" s="18"/>
    </row>
    <row r="24" spans="1:17" x14ac:dyDescent="0.3">
      <c r="A24" s="11">
        <v>44641</v>
      </c>
      <c r="B24" s="21">
        <f t="shared" si="0"/>
        <v>32090.000000000004</v>
      </c>
      <c r="C24" s="21">
        <v>32.090000000000003</v>
      </c>
      <c r="D24" s="21">
        <v>7.41</v>
      </c>
      <c r="E24" s="21">
        <v>7.58</v>
      </c>
      <c r="F24" s="21">
        <v>156</v>
      </c>
      <c r="G24" s="21">
        <v>24</v>
      </c>
      <c r="H24" s="21">
        <v>340</v>
      </c>
      <c r="I24" s="21">
        <v>44</v>
      </c>
      <c r="J24" s="21">
        <v>324</v>
      </c>
      <c r="K24" s="21">
        <v>34</v>
      </c>
      <c r="L24" s="21" t="s">
        <v>38</v>
      </c>
      <c r="M24" s="21">
        <v>600</v>
      </c>
      <c r="N24" s="21">
        <v>0.2</v>
      </c>
      <c r="O24" s="21">
        <v>23.5</v>
      </c>
      <c r="P24" s="21">
        <v>1400000</v>
      </c>
      <c r="Q24" s="18"/>
    </row>
    <row r="25" spans="1:17" x14ac:dyDescent="0.3">
      <c r="A25" s="11">
        <v>44642</v>
      </c>
      <c r="B25" s="21">
        <f t="shared" si="0"/>
        <v>32430</v>
      </c>
      <c r="C25" s="21">
        <v>32.43</v>
      </c>
      <c r="D25" s="21">
        <v>7.21</v>
      </c>
      <c r="E25" s="21">
        <v>7.53</v>
      </c>
      <c r="F25" s="21">
        <v>162</v>
      </c>
      <c r="G25" s="21">
        <v>25</v>
      </c>
      <c r="H25" s="21">
        <v>352</v>
      </c>
      <c r="I25" s="21">
        <v>40</v>
      </c>
      <c r="J25" s="21">
        <v>308</v>
      </c>
      <c r="K25" s="21">
        <v>38</v>
      </c>
      <c r="L25" s="21" t="s">
        <v>38</v>
      </c>
      <c r="M25" s="21">
        <v>400</v>
      </c>
      <c r="N25" s="21">
        <v>0.3</v>
      </c>
      <c r="O25" s="21">
        <v>22.7</v>
      </c>
      <c r="P25" s="21">
        <v>1200000</v>
      </c>
      <c r="Q25" s="18"/>
    </row>
    <row r="26" spans="1:17" x14ac:dyDescent="0.3">
      <c r="A26" s="11">
        <v>44643</v>
      </c>
      <c r="B26" s="21">
        <f t="shared" si="0"/>
        <v>32540</v>
      </c>
      <c r="C26" s="21">
        <v>32.54</v>
      </c>
      <c r="D26" s="21">
        <v>7.32</v>
      </c>
      <c r="E26" s="21">
        <v>7.64</v>
      </c>
      <c r="F26" s="21">
        <v>153</v>
      </c>
      <c r="G26" s="21">
        <v>23</v>
      </c>
      <c r="H26" s="21">
        <v>344</v>
      </c>
      <c r="I26" s="21">
        <v>44</v>
      </c>
      <c r="J26" s="21">
        <v>316</v>
      </c>
      <c r="K26" s="21">
        <v>36</v>
      </c>
      <c r="L26" s="21" t="s">
        <v>38</v>
      </c>
      <c r="M26" s="21">
        <v>700</v>
      </c>
      <c r="N26" s="21">
        <v>0.2</v>
      </c>
      <c r="O26" s="21">
        <v>23.2</v>
      </c>
      <c r="P26" s="21">
        <v>1300000</v>
      </c>
      <c r="Q26" s="56"/>
    </row>
    <row r="27" spans="1:17" x14ac:dyDescent="0.3">
      <c r="A27" s="11">
        <v>44644</v>
      </c>
      <c r="B27" s="21">
        <f t="shared" si="0"/>
        <v>33350</v>
      </c>
      <c r="C27" s="21">
        <v>33.35</v>
      </c>
      <c r="D27" s="21">
        <v>7.27</v>
      </c>
      <c r="E27" s="21">
        <v>7.56</v>
      </c>
      <c r="F27" s="21">
        <v>159</v>
      </c>
      <c r="G27" s="21">
        <v>24</v>
      </c>
      <c r="H27" s="21">
        <v>356</v>
      </c>
      <c r="I27" s="21">
        <v>40</v>
      </c>
      <c r="J27" s="21">
        <v>328</v>
      </c>
      <c r="K27" s="21">
        <v>33</v>
      </c>
      <c r="L27" s="21" t="s">
        <v>38</v>
      </c>
      <c r="M27" s="21">
        <v>800</v>
      </c>
      <c r="N27" s="21">
        <v>0.3</v>
      </c>
      <c r="O27" s="21">
        <v>22.5</v>
      </c>
      <c r="P27" s="21">
        <v>1100000</v>
      </c>
      <c r="Q27" s="56"/>
    </row>
    <row r="28" spans="1:17" x14ac:dyDescent="0.3">
      <c r="A28" s="11">
        <v>44645</v>
      </c>
      <c r="B28" s="21">
        <f t="shared" si="0"/>
        <v>32310.000000000004</v>
      </c>
      <c r="C28" s="21">
        <v>32.31</v>
      </c>
      <c r="D28" s="21">
        <v>7.38</v>
      </c>
      <c r="E28" s="21">
        <v>7.72</v>
      </c>
      <c r="F28" s="21">
        <v>156</v>
      </c>
      <c r="G28" s="21">
        <v>22</v>
      </c>
      <c r="H28" s="21">
        <v>348</v>
      </c>
      <c r="I28" s="21">
        <v>36</v>
      </c>
      <c r="J28" s="21">
        <v>312</v>
      </c>
      <c r="K28" s="21">
        <v>35</v>
      </c>
      <c r="L28" s="21" t="s">
        <v>38</v>
      </c>
      <c r="M28" s="21">
        <v>500</v>
      </c>
      <c r="N28" s="21">
        <v>0.2</v>
      </c>
      <c r="O28" s="21">
        <v>22.9</v>
      </c>
      <c r="P28" s="21">
        <v>1200000</v>
      </c>
      <c r="Q28" s="56"/>
    </row>
    <row r="29" spans="1:17" x14ac:dyDescent="0.3">
      <c r="A29" s="11">
        <v>44646</v>
      </c>
      <c r="B29" s="21">
        <f t="shared" si="0"/>
        <v>32439.999999999996</v>
      </c>
      <c r="C29" s="21">
        <v>32.44</v>
      </c>
      <c r="D29" s="21">
        <v>7.36</v>
      </c>
      <c r="E29" s="21">
        <v>7.62</v>
      </c>
      <c r="F29" s="21">
        <v>162</v>
      </c>
      <c r="G29" s="21">
        <v>25</v>
      </c>
      <c r="H29" s="21">
        <v>352</v>
      </c>
      <c r="I29" s="21">
        <v>44</v>
      </c>
      <c r="J29" s="21">
        <v>304</v>
      </c>
      <c r="K29" s="21">
        <v>42</v>
      </c>
      <c r="L29" s="21" t="s">
        <v>38</v>
      </c>
      <c r="M29" s="21">
        <v>700</v>
      </c>
      <c r="N29" s="21">
        <v>0.2</v>
      </c>
      <c r="O29" s="21">
        <v>23.3</v>
      </c>
      <c r="P29" s="21">
        <v>1400000</v>
      </c>
      <c r="Q29" s="56"/>
    </row>
    <row r="30" spans="1:17" x14ac:dyDescent="0.3">
      <c r="A30" s="11">
        <v>44647</v>
      </c>
      <c r="B30" s="21">
        <f t="shared" si="0"/>
        <v>33980</v>
      </c>
      <c r="C30" s="21">
        <v>33.979999999999997</v>
      </c>
      <c r="D30" s="21">
        <v>7.25</v>
      </c>
      <c r="E30" s="21">
        <v>7.68</v>
      </c>
      <c r="F30" s="21">
        <v>153</v>
      </c>
      <c r="G30" s="21">
        <v>23</v>
      </c>
      <c r="H30" s="21">
        <v>344</v>
      </c>
      <c r="I30" s="21">
        <v>40</v>
      </c>
      <c r="J30" s="21">
        <v>320</v>
      </c>
      <c r="K30" s="21">
        <v>39</v>
      </c>
      <c r="L30" s="21" t="s">
        <v>38</v>
      </c>
      <c r="M30" s="21">
        <v>600</v>
      </c>
      <c r="N30" s="21">
        <v>0.3</v>
      </c>
      <c r="O30" s="21">
        <v>22.7</v>
      </c>
      <c r="P30" s="21">
        <v>1300000</v>
      </c>
      <c r="Q30" s="56"/>
    </row>
    <row r="31" spans="1:17" x14ac:dyDescent="0.3">
      <c r="A31" s="11">
        <v>44648</v>
      </c>
      <c r="B31" s="21">
        <f t="shared" si="0"/>
        <v>38310</v>
      </c>
      <c r="C31" s="21">
        <v>38.31</v>
      </c>
      <c r="D31" s="21">
        <v>7.31</v>
      </c>
      <c r="E31" s="21">
        <v>7.59</v>
      </c>
      <c r="F31" s="21">
        <v>147</v>
      </c>
      <c r="G31" s="21">
        <v>26</v>
      </c>
      <c r="H31" s="21">
        <v>360</v>
      </c>
      <c r="I31" s="21">
        <v>44</v>
      </c>
      <c r="J31" s="21">
        <v>308</v>
      </c>
      <c r="K31" s="21">
        <v>36</v>
      </c>
      <c r="L31" s="21" t="s">
        <v>38</v>
      </c>
      <c r="M31" s="21">
        <v>400</v>
      </c>
      <c r="N31" s="21">
        <v>0.2</v>
      </c>
      <c r="O31" s="21">
        <v>22.9</v>
      </c>
      <c r="P31" s="21">
        <v>1100000</v>
      </c>
      <c r="Q31" s="56"/>
    </row>
    <row r="32" spans="1:17" x14ac:dyDescent="0.3">
      <c r="A32" s="11">
        <v>44649</v>
      </c>
      <c r="B32" s="21">
        <f t="shared" si="0"/>
        <v>36690</v>
      </c>
      <c r="C32" s="21">
        <v>36.69</v>
      </c>
      <c r="D32" s="21">
        <v>7.36</v>
      </c>
      <c r="E32" s="21">
        <v>7.68</v>
      </c>
      <c r="F32" s="21">
        <v>156</v>
      </c>
      <c r="G32" s="21">
        <v>24</v>
      </c>
      <c r="H32" s="21">
        <v>340</v>
      </c>
      <c r="I32" s="21">
        <v>36</v>
      </c>
      <c r="J32" s="21">
        <v>314</v>
      </c>
      <c r="K32" s="21">
        <v>31</v>
      </c>
      <c r="L32" s="21" t="s">
        <v>38</v>
      </c>
      <c r="M32" s="21">
        <v>500</v>
      </c>
      <c r="N32" s="21">
        <v>0.3</v>
      </c>
      <c r="O32" s="21">
        <v>23.6</v>
      </c>
      <c r="P32" s="21">
        <v>1200000</v>
      </c>
      <c r="Q32" s="56"/>
    </row>
    <row r="33" spans="1:17" x14ac:dyDescent="0.3">
      <c r="A33" s="11">
        <v>44650</v>
      </c>
      <c r="B33" s="21">
        <f t="shared" si="0"/>
        <v>34180</v>
      </c>
      <c r="C33" s="21">
        <v>34.18</v>
      </c>
      <c r="D33" s="21">
        <v>7.23</v>
      </c>
      <c r="E33" s="21">
        <v>7.55</v>
      </c>
      <c r="F33" s="21">
        <v>165</v>
      </c>
      <c r="G33" s="21">
        <v>23</v>
      </c>
      <c r="H33" s="21">
        <v>352</v>
      </c>
      <c r="I33" s="21">
        <v>40</v>
      </c>
      <c r="J33" s="21">
        <v>306</v>
      </c>
      <c r="K33" s="21">
        <v>34</v>
      </c>
      <c r="L33" s="21" t="s">
        <v>38</v>
      </c>
      <c r="M33" s="21">
        <v>800</v>
      </c>
      <c r="N33" s="21">
        <v>0.2</v>
      </c>
      <c r="O33" s="21">
        <v>23.9</v>
      </c>
      <c r="P33" s="21">
        <v>1400000</v>
      </c>
      <c r="Q33" s="56"/>
    </row>
    <row r="34" spans="1:17" ht="15" thickBot="1" x14ac:dyDescent="0.35">
      <c r="A34" s="48">
        <v>44651</v>
      </c>
      <c r="B34" s="45">
        <f t="shared" si="0"/>
        <v>33540</v>
      </c>
      <c r="C34" s="45">
        <v>33.54</v>
      </c>
      <c r="D34" s="45">
        <v>7.34</v>
      </c>
      <c r="E34" s="45">
        <v>7.63</v>
      </c>
      <c r="F34" s="45">
        <v>159</v>
      </c>
      <c r="G34" s="45">
        <v>25</v>
      </c>
      <c r="H34" s="45">
        <v>344</v>
      </c>
      <c r="I34" s="45">
        <v>44</v>
      </c>
      <c r="J34" s="45">
        <v>318</v>
      </c>
      <c r="K34" s="45">
        <v>37</v>
      </c>
      <c r="L34" s="45" t="s">
        <v>38</v>
      </c>
      <c r="M34" s="45">
        <v>700</v>
      </c>
      <c r="N34" s="45">
        <v>0.2</v>
      </c>
      <c r="O34" s="45">
        <v>23.2</v>
      </c>
      <c r="P34" s="45">
        <v>1300000</v>
      </c>
      <c r="Q34" s="57"/>
    </row>
    <row r="35" spans="1:17" ht="15" thickBot="1" x14ac:dyDescent="0.35">
      <c r="A35" s="12" t="s">
        <v>32</v>
      </c>
      <c r="B35" s="19">
        <f>AVERAGE(B4:B34)</f>
        <v>33523.548387096773</v>
      </c>
      <c r="C35" s="19">
        <f t="shared" ref="C35:P35" si="1">AVERAGE(C4:C34)</f>
        <v>33.523548387096774</v>
      </c>
      <c r="D35" s="19">
        <f t="shared" si="1"/>
        <v>7.3141935483870988</v>
      </c>
      <c r="E35" s="19">
        <f t="shared" si="1"/>
        <v>7.5796774193548391</v>
      </c>
      <c r="F35" s="19">
        <f t="shared" si="1"/>
        <v>155.83870967741936</v>
      </c>
      <c r="G35" s="19">
        <f t="shared" si="1"/>
        <v>23.774193548387096</v>
      </c>
      <c r="H35" s="19">
        <f t="shared" si="1"/>
        <v>351.09677419354841</v>
      </c>
      <c r="I35" s="19">
        <f t="shared" si="1"/>
        <v>40.258064516129032</v>
      </c>
      <c r="J35" s="19">
        <f t="shared" si="1"/>
        <v>315.19354838709677</v>
      </c>
      <c r="K35" s="19">
        <f t="shared" si="1"/>
        <v>35.677419354838712</v>
      </c>
      <c r="L35" s="19" t="s">
        <v>38</v>
      </c>
      <c r="M35" s="19">
        <f t="shared" si="1"/>
        <v>606.45161290322585</v>
      </c>
      <c r="N35" s="19">
        <f t="shared" si="1"/>
        <v>0.24193548387096778</v>
      </c>
      <c r="O35" s="19">
        <f t="shared" si="1"/>
        <v>23.312903225806455</v>
      </c>
      <c r="P35" s="19">
        <f t="shared" si="1"/>
        <v>1293548.3870967743</v>
      </c>
      <c r="Q35" s="53"/>
    </row>
    <row r="36" spans="1:17" x14ac:dyDescent="0.3">
      <c r="C36" s="54">
        <f>SUM(C4:C34)</f>
        <v>1039.23</v>
      </c>
    </row>
    <row r="40" spans="1:17" ht="40.799999999999997" customHeight="1" x14ac:dyDescent="0.3">
      <c r="A40" s="62" t="s">
        <v>33</v>
      </c>
      <c r="B40" s="62"/>
      <c r="C40" s="62" t="s">
        <v>34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2" spans="1:17" x14ac:dyDescent="0.3">
      <c r="A42" s="15" t="s">
        <v>35</v>
      </c>
      <c r="B42" s="16">
        <f>MIN(B4:B34)</f>
        <v>31150</v>
      </c>
      <c r="C42" s="16">
        <f t="shared" ref="C42:P42" si="2">MIN(C4:C34)</f>
        <v>31.15</v>
      </c>
      <c r="D42" s="16">
        <f t="shared" si="2"/>
        <v>7.19</v>
      </c>
      <c r="E42" s="16">
        <f t="shared" si="2"/>
        <v>7.39</v>
      </c>
      <c r="F42" s="16">
        <f t="shared" si="2"/>
        <v>142</v>
      </c>
      <c r="G42" s="16">
        <f t="shared" si="2"/>
        <v>21</v>
      </c>
      <c r="H42" s="16">
        <f t="shared" si="2"/>
        <v>340</v>
      </c>
      <c r="I42" s="16">
        <f t="shared" si="2"/>
        <v>32</v>
      </c>
      <c r="J42" s="16">
        <f t="shared" si="2"/>
        <v>296</v>
      </c>
      <c r="K42" s="16">
        <f t="shared" si="2"/>
        <v>30</v>
      </c>
      <c r="L42" s="16"/>
      <c r="M42" s="16">
        <f t="shared" si="2"/>
        <v>400</v>
      </c>
      <c r="N42" s="16">
        <f t="shared" si="2"/>
        <v>0.2</v>
      </c>
      <c r="O42" s="16">
        <f t="shared" si="2"/>
        <v>21.8</v>
      </c>
      <c r="P42" s="16">
        <f t="shared" si="2"/>
        <v>1100000</v>
      </c>
      <c r="Q42" s="16"/>
    </row>
    <row r="43" spans="1:17" x14ac:dyDescent="0.3">
      <c r="A43" s="15"/>
    </row>
    <row r="44" spans="1:17" x14ac:dyDescent="0.3">
      <c r="A44" s="15" t="s">
        <v>36</v>
      </c>
      <c r="B44" s="16">
        <f>MAX(B4:B34)</f>
        <v>38770</v>
      </c>
      <c r="C44" s="16">
        <f t="shared" ref="C44:P44" si="3">MAX(C4:C34)</f>
        <v>38.770000000000003</v>
      </c>
      <c r="D44" s="16">
        <f t="shared" si="3"/>
        <v>7.42</v>
      </c>
      <c r="E44" s="16">
        <f t="shared" si="3"/>
        <v>7.72</v>
      </c>
      <c r="F44" s="16">
        <f t="shared" si="3"/>
        <v>166</v>
      </c>
      <c r="G44" s="16">
        <f t="shared" si="3"/>
        <v>26</v>
      </c>
      <c r="H44" s="16">
        <f t="shared" si="3"/>
        <v>364</v>
      </c>
      <c r="I44" s="16">
        <f t="shared" si="3"/>
        <v>48</v>
      </c>
      <c r="J44" s="16">
        <f t="shared" si="3"/>
        <v>329</v>
      </c>
      <c r="K44" s="16">
        <f t="shared" si="3"/>
        <v>42</v>
      </c>
      <c r="L44" s="16"/>
      <c r="M44" s="16">
        <f t="shared" si="3"/>
        <v>800</v>
      </c>
      <c r="N44" s="16">
        <f t="shared" si="3"/>
        <v>0.3</v>
      </c>
      <c r="O44" s="16">
        <f t="shared" si="3"/>
        <v>25</v>
      </c>
      <c r="P44" s="16">
        <f t="shared" si="3"/>
        <v>1600000</v>
      </c>
      <c r="Q44" s="1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4"/>
  <sheetViews>
    <sheetView topLeftCell="A39" workbookViewId="0">
      <selection activeCell="F4" sqref="F4:F34"/>
    </sheetView>
  </sheetViews>
  <sheetFormatPr defaultRowHeight="14.4" x14ac:dyDescent="0.3"/>
  <cols>
    <col min="1" max="1" width="9.44140625" customWidth="1"/>
    <col min="2" max="2" width="8.5546875" customWidth="1"/>
    <col min="3" max="3" width="6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64" t="s">
        <v>30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27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2"/>
      <c r="B3" s="29" t="s">
        <v>9</v>
      </c>
      <c r="C3" s="30" t="s">
        <v>10</v>
      </c>
      <c r="D3" s="31" t="s">
        <v>11</v>
      </c>
      <c r="E3" s="31" t="s">
        <v>22</v>
      </c>
      <c r="F3" s="32" t="s">
        <v>12</v>
      </c>
      <c r="G3" s="33" t="s">
        <v>23</v>
      </c>
      <c r="H3" s="34" t="s">
        <v>13</v>
      </c>
      <c r="I3" s="34" t="s">
        <v>14</v>
      </c>
      <c r="J3" s="35" t="s">
        <v>15</v>
      </c>
      <c r="K3" s="35" t="s">
        <v>24</v>
      </c>
      <c r="L3" s="36" t="s">
        <v>16</v>
      </c>
      <c r="M3" s="37" t="s">
        <v>17</v>
      </c>
      <c r="N3" s="37" t="s">
        <v>18</v>
      </c>
      <c r="O3" s="37" t="s">
        <v>19</v>
      </c>
      <c r="P3" s="37" t="s">
        <v>20</v>
      </c>
      <c r="Q3" s="8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9">
        <v>44621</v>
      </c>
      <c r="B4" s="40">
        <f>C4*1000</f>
        <v>28900</v>
      </c>
      <c r="C4" s="40">
        <v>28.9</v>
      </c>
      <c r="D4" s="40">
        <v>7.35</v>
      </c>
      <c r="E4" s="40">
        <v>7.62</v>
      </c>
      <c r="F4" s="40">
        <v>141</v>
      </c>
      <c r="G4" s="40">
        <v>12</v>
      </c>
      <c r="H4" s="40">
        <v>304</v>
      </c>
      <c r="I4" s="40">
        <v>32</v>
      </c>
      <c r="J4" s="40">
        <v>272</v>
      </c>
      <c r="K4" s="40">
        <v>21</v>
      </c>
      <c r="L4" s="40" t="s">
        <v>38</v>
      </c>
      <c r="M4" s="40">
        <v>400</v>
      </c>
      <c r="N4" s="40">
        <v>0.2</v>
      </c>
      <c r="O4" s="40">
        <v>23.13</v>
      </c>
      <c r="P4" s="40">
        <v>1200000</v>
      </c>
      <c r="Q4" s="52"/>
    </row>
    <row r="5" spans="1:46" x14ac:dyDescent="0.3">
      <c r="A5" s="41">
        <v>44622</v>
      </c>
      <c r="B5" s="22">
        <f t="shared" ref="B5:B34" si="0">C5*1000</f>
        <v>28620</v>
      </c>
      <c r="C5" s="21">
        <v>28.62</v>
      </c>
      <c r="D5" s="21">
        <v>7.21</v>
      </c>
      <c r="E5" s="21">
        <v>7.74</v>
      </c>
      <c r="F5" s="21">
        <v>147</v>
      </c>
      <c r="G5" s="21">
        <v>14</v>
      </c>
      <c r="H5" s="21">
        <v>320</v>
      </c>
      <c r="I5" s="21">
        <v>36</v>
      </c>
      <c r="J5" s="21">
        <v>266</v>
      </c>
      <c r="K5" s="21">
        <v>19</v>
      </c>
      <c r="L5" s="21" t="s">
        <v>38</v>
      </c>
      <c r="M5" s="21">
        <v>600</v>
      </c>
      <c r="N5" s="21">
        <v>0.3</v>
      </c>
      <c r="O5" s="21">
        <v>22.47</v>
      </c>
      <c r="P5" s="21">
        <v>1300000</v>
      </c>
      <c r="Q5" s="18"/>
    </row>
    <row r="6" spans="1:46" x14ac:dyDescent="0.3">
      <c r="A6" s="41">
        <v>44623</v>
      </c>
      <c r="B6" s="22">
        <f t="shared" si="0"/>
        <v>25710</v>
      </c>
      <c r="C6" s="21">
        <v>25.71</v>
      </c>
      <c r="D6" s="21">
        <v>7.31</v>
      </c>
      <c r="E6" s="21">
        <v>7.69</v>
      </c>
      <c r="F6" s="21">
        <v>138</v>
      </c>
      <c r="G6" s="21">
        <v>13</v>
      </c>
      <c r="H6" s="21">
        <v>312</v>
      </c>
      <c r="I6" s="21">
        <v>44</v>
      </c>
      <c r="J6" s="21">
        <v>285</v>
      </c>
      <c r="K6" s="21">
        <v>22</v>
      </c>
      <c r="L6" s="21" t="s">
        <v>38</v>
      </c>
      <c r="M6" s="21">
        <v>500</v>
      </c>
      <c r="N6" s="21">
        <v>0.2</v>
      </c>
      <c r="O6" s="21">
        <v>22.81</v>
      </c>
      <c r="P6" s="21">
        <v>1200000</v>
      </c>
      <c r="Q6" s="18"/>
    </row>
    <row r="7" spans="1:46" x14ac:dyDescent="0.3">
      <c r="A7" s="41">
        <v>44624</v>
      </c>
      <c r="B7" s="22">
        <f t="shared" si="0"/>
        <v>27250</v>
      </c>
      <c r="C7" s="21">
        <v>27.25</v>
      </c>
      <c r="D7" s="21">
        <v>7.26</v>
      </c>
      <c r="E7" s="21">
        <v>7.81</v>
      </c>
      <c r="F7" s="21">
        <v>144</v>
      </c>
      <c r="G7" s="21">
        <v>12</v>
      </c>
      <c r="H7" s="21">
        <v>308</v>
      </c>
      <c r="I7" s="21">
        <v>40</v>
      </c>
      <c r="J7" s="21">
        <v>276</v>
      </c>
      <c r="K7" s="21">
        <v>20</v>
      </c>
      <c r="L7" s="21" t="s">
        <v>38</v>
      </c>
      <c r="M7" s="21">
        <v>700</v>
      </c>
      <c r="N7" s="21">
        <v>0.3</v>
      </c>
      <c r="O7" s="21">
        <v>23.07</v>
      </c>
      <c r="P7" s="21">
        <v>1400000</v>
      </c>
      <c r="Q7" s="18"/>
    </row>
    <row r="8" spans="1:46" x14ac:dyDescent="0.3">
      <c r="A8" s="41">
        <v>44625</v>
      </c>
      <c r="B8" s="22">
        <f t="shared" si="0"/>
        <v>25770</v>
      </c>
      <c r="C8" s="21">
        <v>25.77</v>
      </c>
      <c r="D8" s="21">
        <v>7.38</v>
      </c>
      <c r="E8" s="21">
        <v>7.62</v>
      </c>
      <c r="F8" s="21">
        <v>135</v>
      </c>
      <c r="G8" s="21">
        <v>11</v>
      </c>
      <c r="H8" s="21">
        <v>324</v>
      </c>
      <c r="I8" s="21">
        <v>48</v>
      </c>
      <c r="J8" s="21">
        <v>282</v>
      </c>
      <c r="K8" s="21">
        <v>21</v>
      </c>
      <c r="L8" s="21" t="s">
        <v>38</v>
      </c>
      <c r="M8" s="21">
        <v>400</v>
      </c>
      <c r="N8" s="21">
        <v>0.2</v>
      </c>
      <c r="O8" s="21">
        <v>22.43</v>
      </c>
      <c r="P8" s="21">
        <v>1300000</v>
      </c>
      <c r="Q8" s="18"/>
    </row>
    <row r="9" spans="1:46" x14ac:dyDescent="0.3">
      <c r="A9" s="41">
        <v>44626</v>
      </c>
      <c r="B9" s="22">
        <f t="shared" si="0"/>
        <v>28430</v>
      </c>
      <c r="C9" s="21">
        <v>28.43</v>
      </c>
      <c r="D9" s="21">
        <v>7.23</v>
      </c>
      <c r="E9" s="21">
        <v>7.56</v>
      </c>
      <c r="F9" s="21">
        <v>153</v>
      </c>
      <c r="G9" s="21">
        <v>15</v>
      </c>
      <c r="H9" s="21">
        <v>316</v>
      </c>
      <c r="I9" s="21">
        <v>44</v>
      </c>
      <c r="J9" s="21">
        <v>268</v>
      </c>
      <c r="K9" s="21">
        <v>19</v>
      </c>
      <c r="L9" s="21" t="s">
        <v>38</v>
      </c>
      <c r="M9" s="21">
        <v>500</v>
      </c>
      <c r="N9" s="21">
        <v>0.3</v>
      </c>
      <c r="O9" s="21">
        <v>23.11</v>
      </c>
      <c r="P9" s="21">
        <v>1200000</v>
      </c>
      <c r="Q9" s="18"/>
    </row>
    <row r="10" spans="1:46" x14ac:dyDescent="0.3">
      <c r="A10" s="41">
        <v>44627</v>
      </c>
      <c r="B10" s="22">
        <f t="shared" si="0"/>
        <v>27300</v>
      </c>
      <c r="C10" s="21">
        <v>27.3</v>
      </c>
      <c r="D10" s="21">
        <v>7.32</v>
      </c>
      <c r="E10" s="21">
        <v>7.69</v>
      </c>
      <c r="F10" s="21">
        <v>144</v>
      </c>
      <c r="G10" s="21">
        <v>14</v>
      </c>
      <c r="H10" s="21">
        <v>304</v>
      </c>
      <c r="I10" s="21">
        <v>36</v>
      </c>
      <c r="J10" s="21">
        <v>279</v>
      </c>
      <c r="K10" s="21">
        <v>22</v>
      </c>
      <c r="L10" s="21" t="s">
        <v>38</v>
      </c>
      <c r="M10" s="21">
        <v>600</v>
      </c>
      <c r="N10" s="21">
        <v>0.2</v>
      </c>
      <c r="O10" s="21">
        <v>23.32</v>
      </c>
      <c r="P10" s="21">
        <v>1400000</v>
      </c>
      <c r="Q10" s="18"/>
    </row>
    <row r="11" spans="1:46" x14ac:dyDescent="0.3">
      <c r="A11" s="41">
        <v>44628</v>
      </c>
      <c r="B11" s="22">
        <f t="shared" si="0"/>
        <v>25880</v>
      </c>
      <c r="C11" s="21">
        <v>25.88</v>
      </c>
      <c r="D11" s="21">
        <v>7.38</v>
      </c>
      <c r="E11" s="21">
        <v>7.76</v>
      </c>
      <c r="F11" s="21">
        <v>138</v>
      </c>
      <c r="G11" s="21">
        <v>13</v>
      </c>
      <c r="H11" s="21">
        <v>312</v>
      </c>
      <c r="I11" s="21">
        <v>40</v>
      </c>
      <c r="J11" s="21">
        <v>264</v>
      </c>
      <c r="K11" s="21">
        <v>20</v>
      </c>
      <c r="L11" s="21" t="s">
        <v>38</v>
      </c>
      <c r="M11" s="21">
        <v>700</v>
      </c>
      <c r="N11" s="21">
        <v>0.2</v>
      </c>
      <c r="O11" s="21">
        <v>22.81</v>
      </c>
      <c r="P11" s="21">
        <v>1300000</v>
      </c>
      <c r="Q11" s="18"/>
    </row>
    <row r="12" spans="1:46" x14ac:dyDescent="0.3">
      <c r="A12" s="41">
        <v>44629</v>
      </c>
      <c r="B12" s="22">
        <f t="shared" si="0"/>
        <v>26710</v>
      </c>
      <c r="C12" s="21">
        <v>26.71</v>
      </c>
      <c r="D12" s="21">
        <v>7.27</v>
      </c>
      <c r="E12" s="21">
        <v>7.65</v>
      </c>
      <c r="F12" s="21">
        <v>147</v>
      </c>
      <c r="G12" s="21">
        <v>14</v>
      </c>
      <c r="H12" s="21">
        <v>324</v>
      </c>
      <c r="I12" s="21">
        <v>44</v>
      </c>
      <c r="J12" s="21">
        <v>259</v>
      </c>
      <c r="K12" s="21">
        <v>21</v>
      </c>
      <c r="L12" s="21" t="s">
        <v>38</v>
      </c>
      <c r="M12" s="21">
        <v>400</v>
      </c>
      <c r="N12" s="21">
        <v>0.3</v>
      </c>
      <c r="O12" s="21">
        <v>23.24</v>
      </c>
      <c r="P12" s="21">
        <v>1200000</v>
      </c>
      <c r="Q12" s="18"/>
    </row>
    <row r="13" spans="1:46" x14ac:dyDescent="0.3">
      <c r="A13" s="41">
        <v>44630</v>
      </c>
      <c r="B13" s="22">
        <f t="shared" si="0"/>
        <v>27740</v>
      </c>
      <c r="C13" s="21">
        <v>27.74</v>
      </c>
      <c r="D13" s="21">
        <v>7.42</v>
      </c>
      <c r="E13" s="21">
        <v>7.85</v>
      </c>
      <c r="F13" s="21">
        <v>140</v>
      </c>
      <c r="G13" s="21">
        <v>15</v>
      </c>
      <c r="H13" s="21">
        <v>308</v>
      </c>
      <c r="I13" s="21">
        <v>48</v>
      </c>
      <c r="J13" s="21">
        <v>274</v>
      </c>
      <c r="K13" s="21">
        <v>24</v>
      </c>
      <c r="L13" s="21" t="s">
        <v>38</v>
      </c>
      <c r="M13" s="21">
        <v>600</v>
      </c>
      <c r="N13" s="21">
        <v>0.2</v>
      </c>
      <c r="O13" s="21">
        <v>22.71</v>
      </c>
      <c r="P13" s="21">
        <v>1400000</v>
      </c>
      <c r="Q13" s="18"/>
    </row>
    <row r="14" spans="1:46" x14ac:dyDescent="0.3">
      <c r="A14" s="41">
        <v>44631</v>
      </c>
      <c r="B14" s="22">
        <f t="shared" si="0"/>
        <v>28090</v>
      </c>
      <c r="C14" s="21">
        <v>28.09</v>
      </c>
      <c r="D14" s="21">
        <v>7.35</v>
      </c>
      <c r="E14" s="21">
        <v>7.58</v>
      </c>
      <c r="F14" s="21">
        <v>145</v>
      </c>
      <c r="G14" s="21">
        <v>14</v>
      </c>
      <c r="H14" s="21">
        <v>328</v>
      </c>
      <c r="I14" s="21">
        <v>44</v>
      </c>
      <c r="J14" s="21">
        <v>268</v>
      </c>
      <c r="K14" s="21">
        <v>23</v>
      </c>
      <c r="L14" s="21" t="s">
        <v>38</v>
      </c>
      <c r="M14" s="21">
        <v>500</v>
      </c>
      <c r="N14" s="21">
        <v>0.3</v>
      </c>
      <c r="O14" s="21">
        <v>23.29</v>
      </c>
      <c r="P14" s="21">
        <v>1300000</v>
      </c>
      <c r="Q14" s="18"/>
    </row>
    <row r="15" spans="1:46" x14ac:dyDescent="0.3">
      <c r="A15" s="41">
        <v>44632</v>
      </c>
      <c r="B15" s="22">
        <f t="shared" si="0"/>
        <v>27750</v>
      </c>
      <c r="C15" s="21">
        <v>27.75</v>
      </c>
      <c r="D15" s="21">
        <v>7.27</v>
      </c>
      <c r="E15" s="21">
        <v>7.69</v>
      </c>
      <c r="F15" s="21">
        <v>141</v>
      </c>
      <c r="G15" s="21">
        <v>13</v>
      </c>
      <c r="H15" s="21">
        <v>320</v>
      </c>
      <c r="I15" s="21">
        <v>48</v>
      </c>
      <c r="J15" s="21">
        <v>284</v>
      </c>
      <c r="K15" s="21">
        <v>24</v>
      </c>
      <c r="L15" s="21" t="s">
        <v>38</v>
      </c>
      <c r="M15" s="21">
        <v>400</v>
      </c>
      <c r="N15" s="21">
        <v>0.2</v>
      </c>
      <c r="O15" s="21">
        <v>22.61</v>
      </c>
      <c r="P15" s="21">
        <v>1200000</v>
      </c>
      <c r="Q15" s="18"/>
    </row>
    <row r="16" spans="1:46" x14ac:dyDescent="0.3">
      <c r="A16" s="41">
        <v>44633</v>
      </c>
      <c r="B16" s="22">
        <f t="shared" si="0"/>
        <v>27590</v>
      </c>
      <c r="C16" s="21">
        <v>27.59</v>
      </c>
      <c r="D16" s="21">
        <v>7.32</v>
      </c>
      <c r="E16" s="21">
        <v>7.63</v>
      </c>
      <c r="F16" s="21">
        <v>135</v>
      </c>
      <c r="G16" s="21">
        <v>14</v>
      </c>
      <c r="H16" s="21">
        <v>308</v>
      </c>
      <c r="I16" s="21">
        <v>40</v>
      </c>
      <c r="J16" s="21">
        <v>277</v>
      </c>
      <c r="K16" s="21">
        <v>22</v>
      </c>
      <c r="L16" s="21" t="s">
        <v>38</v>
      </c>
      <c r="M16" s="21">
        <v>500</v>
      </c>
      <c r="N16" s="21">
        <v>0.3</v>
      </c>
      <c r="O16" s="21">
        <v>23.01</v>
      </c>
      <c r="P16" s="21">
        <v>1400000</v>
      </c>
      <c r="Q16" s="18"/>
    </row>
    <row r="17" spans="1:17" x14ac:dyDescent="0.3">
      <c r="A17" s="41">
        <v>44634</v>
      </c>
      <c r="B17" s="22">
        <f t="shared" si="0"/>
        <v>26860</v>
      </c>
      <c r="C17" s="21">
        <v>26.86</v>
      </c>
      <c r="D17" s="21">
        <v>7.38</v>
      </c>
      <c r="E17" s="21">
        <v>7.76</v>
      </c>
      <c r="F17" s="21">
        <v>140</v>
      </c>
      <c r="G17" s="21">
        <v>16</v>
      </c>
      <c r="H17" s="21">
        <v>316</v>
      </c>
      <c r="I17" s="21">
        <v>44</v>
      </c>
      <c r="J17" s="21">
        <v>286</v>
      </c>
      <c r="K17" s="21">
        <v>23</v>
      </c>
      <c r="L17" s="21" t="s">
        <v>38</v>
      </c>
      <c r="M17" s="21">
        <v>600</v>
      </c>
      <c r="N17" s="21">
        <v>0.2</v>
      </c>
      <c r="O17" s="21">
        <v>22.5</v>
      </c>
      <c r="P17" s="21">
        <v>1600000</v>
      </c>
      <c r="Q17" s="18"/>
    </row>
    <row r="18" spans="1:17" x14ac:dyDescent="0.3">
      <c r="A18" s="41">
        <v>44635</v>
      </c>
      <c r="B18" s="22">
        <f t="shared" si="0"/>
        <v>27440</v>
      </c>
      <c r="C18" s="21">
        <v>27.44</v>
      </c>
      <c r="D18" s="21">
        <v>7.24</v>
      </c>
      <c r="E18" s="21">
        <v>7.56</v>
      </c>
      <c r="F18" s="21">
        <v>132</v>
      </c>
      <c r="G18" s="21">
        <v>15</v>
      </c>
      <c r="H18" s="21">
        <v>304</v>
      </c>
      <c r="I18" s="21">
        <v>40</v>
      </c>
      <c r="J18" s="21">
        <v>266</v>
      </c>
      <c r="K18" s="21">
        <v>21</v>
      </c>
      <c r="L18" s="21" t="s">
        <v>38</v>
      </c>
      <c r="M18" s="21">
        <v>700</v>
      </c>
      <c r="N18" s="21">
        <v>0.3</v>
      </c>
      <c r="O18" s="21">
        <v>22.56</v>
      </c>
      <c r="P18" s="21">
        <v>1400000</v>
      </c>
      <c r="Q18" s="18"/>
    </row>
    <row r="19" spans="1:17" x14ac:dyDescent="0.3">
      <c r="A19" s="41">
        <v>44636</v>
      </c>
      <c r="B19" s="22">
        <f t="shared" si="0"/>
        <v>26580</v>
      </c>
      <c r="C19" s="21">
        <v>26.58</v>
      </c>
      <c r="D19" s="21">
        <v>7.18</v>
      </c>
      <c r="E19" s="21">
        <v>7.68</v>
      </c>
      <c r="F19" s="21">
        <v>142</v>
      </c>
      <c r="G19" s="21">
        <v>16</v>
      </c>
      <c r="H19" s="21">
        <v>312</v>
      </c>
      <c r="I19" s="21">
        <v>44</v>
      </c>
      <c r="J19" s="21">
        <v>280</v>
      </c>
      <c r="K19" s="21">
        <v>24</v>
      </c>
      <c r="L19" s="21" t="s">
        <v>38</v>
      </c>
      <c r="M19" s="21">
        <v>500</v>
      </c>
      <c r="N19" s="21">
        <v>0.3</v>
      </c>
      <c r="O19" s="21">
        <v>23.17</v>
      </c>
      <c r="P19" s="21">
        <v>1700000</v>
      </c>
      <c r="Q19" s="18"/>
    </row>
    <row r="20" spans="1:17" x14ac:dyDescent="0.3">
      <c r="A20" s="41">
        <v>44637</v>
      </c>
      <c r="B20" s="22">
        <f t="shared" si="0"/>
        <v>26660</v>
      </c>
      <c r="C20" s="21">
        <v>26.66</v>
      </c>
      <c r="D20" s="21">
        <v>7.29</v>
      </c>
      <c r="E20" s="21">
        <v>7.59</v>
      </c>
      <c r="F20" s="21">
        <v>150</v>
      </c>
      <c r="G20" s="21">
        <v>15</v>
      </c>
      <c r="H20" s="21">
        <v>320</v>
      </c>
      <c r="I20" s="21">
        <v>40</v>
      </c>
      <c r="J20" s="21">
        <v>275</v>
      </c>
      <c r="K20" s="21">
        <v>22</v>
      </c>
      <c r="L20" s="21" t="s">
        <v>38</v>
      </c>
      <c r="M20" s="21">
        <v>600</v>
      </c>
      <c r="N20" s="21">
        <v>0.2</v>
      </c>
      <c r="O20" s="21">
        <v>23.45</v>
      </c>
      <c r="P20" s="21">
        <v>1600000</v>
      </c>
      <c r="Q20" s="18"/>
    </row>
    <row r="21" spans="1:17" x14ac:dyDescent="0.3">
      <c r="A21" s="41">
        <v>44638</v>
      </c>
      <c r="B21" s="22">
        <f t="shared" si="0"/>
        <v>30870</v>
      </c>
      <c r="C21" s="21">
        <v>30.87</v>
      </c>
      <c r="D21" s="21">
        <v>7.27</v>
      </c>
      <c r="E21" s="21">
        <v>7.64</v>
      </c>
      <c r="F21" s="21">
        <v>145</v>
      </c>
      <c r="G21" s="21">
        <v>14</v>
      </c>
      <c r="H21" s="21">
        <v>308</v>
      </c>
      <c r="I21" s="21">
        <v>36</v>
      </c>
      <c r="J21" s="21">
        <v>264</v>
      </c>
      <c r="K21" s="21">
        <v>23</v>
      </c>
      <c r="L21" s="21" t="s">
        <v>38</v>
      </c>
      <c r="M21" s="21">
        <v>500</v>
      </c>
      <c r="N21" s="21">
        <v>0.2</v>
      </c>
      <c r="O21" s="21">
        <v>22.14</v>
      </c>
      <c r="P21" s="21">
        <v>1300000</v>
      </c>
      <c r="Q21" s="18"/>
    </row>
    <row r="22" spans="1:17" x14ac:dyDescent="0.3">
      <c r="A22" s="41">
        <v>44639</v>
      </c>
      <c r="B22" s="22">
        <f t="shared" si="0"/>
        <v>27890</v>
      </c>
      <c r="C22" s="21">
        <v>27.89</v>
      </c>
      <c r="D22" s="21">
        <v>7.36</v>
      </c>
      <c r="E22" s="21">
        <v>7.71</v>
      </c>
      <c r="F22" s="21">
        <v>155</v>
      </c>
      <c r="G22" s="21">
        <v>16</v>
      </c>
      <c r="H22" s="21">
        <v>328</v>
      </c>
      <c r="I22" s="21">
        <v>44</v>
      </c>
      <c r="J22" s="21">
        <v>286</v>
      </c>
      <c r="K22" s="21">
        <v>25</v>
      </c>
      <c r="L22" s="21" t="s">
        <v>38</v>
      </c>
      <c r="M22" s="21">
        <v>600</v>
      </c>
      <c r="N22" s="21">
        <v>0.3</v>
      </c>
      <c r="O22" s="21">
        <v>23.26</v>
      </c>
      <c r="P22" s="21">
        <v>1400000</v>
      </c>
      <c r="Q22" s="18"/>
    </row>
    <row r="23" spans="1:17" x14ac:dyDescent="0.3">
      <c r="A23" s="41">
        <v>44640</v>
      </c>
      <c r="B23" s="22">
        <f t="shared" si="0"/>
        <v>27010</v>
      </c>
      <c r="C23" s="21">
        <v>27.01</v>
      </c>
      <c r="D23" s="21">
        <v>7.23</v>
      </c>
      <c r="E23" s="21">
        <v>7.57</v>
      </c>
      <c r="F23" s="21">
        <v>148</v>
      </c>
      <c r="G23" s="21">
        <v>15</v>
      </c>
      <c r="H23" s="21">
        <v>316</v>
      </c>
      <c r="I23" s="21">
        <v>40</v>
      </c>
      <c r="J23" s="21">
        <v>270</v>
      </c>
      <c r="K23" s="21">
        <v>22</v>
      </c>
      <c r="L23" s="21" t="s">
        <v>38</v>
      </c>
      <c r="M23" s="21">
        <v>700</v>
      </c>
      <c r="N23" s="21">
        <v>0.2</v>
      </c>
      <c r="O23" s="21">
        <v>22.61</v>
      </c>
      <c r="P23" s="21">
        <v>1200000</v>
      </c>
      <c r="Q23" s="18"/>
    </row>
    <row r="24" spans="1:17" x14ac:dyDescent="0.3">
      <c r="A24" s="41">
        <v>44641</v>
      </c>
      <c r="B24" s="22">
        <f t="shared" si="0"/>
        <v>25570</v>
      </c>
      <c r="C24" s="21">
        <v>25.57</v>
      </c>
      <c r="D24" s="21">
        <v>7.28</v>
      </c>
      <c r="E24" s="21">
        <v>7.66</v>
      </c>
      <c r="F24" s="21">
        <v>142</v>
      </c>
      <c r="G24" s="21">
        <v>13</v>
      </c>
      <c r="H24" s="21">
        <v>324</v>
      </c>
      <c r="I24" s="21">
        <v>36</v>
      </c>
      <c r="J24" s="21">
        <v>281</v>
      </c>
      <c r="K24" s="21">
        <v>20</v>
      </c>
      <c r="L24" s="21" t="s">
        <v>38</v>
      </c>
      <c r="M24" s="21">
        <v>500</v>
      </c>
      <c r="N24" s="21">
        <v>0.3</v>
      </c>
      <c r="O24" s="21">
        <v>21.44</v>
      </c>
      <c r="P24" s="21">
        <v>1600000</v>
      </c>
      <c r="Q24" s="18"/>
    </row>
    <row r="25" spans="1:17" x14ac:dyDescent="0.3">
      <c r="A25" s="41">
        <v>44642</v>
      </c>
      <c r="B25" s="22">
        <f t="shared" si="0"/>
        <v>26140</v>
      </c>
      <c r="C25" s="21">
        <v>26.14</v>
      </c>
      <c r="D25" s="21">
        <v>7.17</v>
      </c>
      <c r="E25" s="21">
        <v>7.61</v>
      </c>
      <c r="F25" s="21">
        <v>135</v>
      </c>
      <c r="G25" s="21">
        <v>14</v>
      </c>
      <c r="H25" s="21">
        <v>308</v>
      </c>
      <c r="I25" s="21">
        <v>40</v>
      </c>
      <c r="J25" s="21">
        <v>273</v>
      </c>
      <c r="K25" s="21">
        <v>21</v>
      </c>
      <c r="L25" s="21" t="s">
        <v>38</v>
      </c>
      <c r="M25" s="21">
        <v>400</v>
      </c>
      <c r="N25" s="21">
        <v>0.3</v>
      </c>
      <c r="O25" s="21">
        <v>23.31</v>
      </c>
      <c r="P25" s="21">
        <v>1300000</v>
      </c>
      <c r="Q25" s="18"/>
    </row>
    <row r="26" spans="1:17" x14ac:dyDescent="0.3">
      <c r="A26" s="41">
        <v>44643</v>
      </c>
      <c r="B26" s="22">
        <f t="shared" si="0"/>
        <v>26280</v>
      </c>
      <c r="C26" s="21">
        <v>26.28</v>
      </c>
      <c r="D26" s="21">
        <v>7.26</v>
      </c>
      <c r="E26" s="21">
        <v>7.51</v>
      </c>
      <c r="F26" s="21">
        <v>140</v>
      </c>
      <c r="G26" s="21">
        <v>13</v>
      </c>
      <c r="H26" s="21">
        <v>320</v>
      </c>
      <c r="I26" s="21">
        <v>36</v>
      </c>
      <c r="J26" s="21">
        <v>264</v>
      </c>
      <c r="K26" s="21">
        <v>23</v>
      </c>
      <c r="L26" s="21" t="s">
        <v>38</v>
      </c>
      <c r="M26" s="21">
        <v>600</v>
      </c>
      <c r="N26" s="21">
        <v>0.2</v>
      </c>
      <c r="O26" s="21">
        <v>22.63</v>
      </c>
      <c r="P26" s="21">
        <v>1600000</v>
      </c>
      <c r="Q26" s="18"/>
    </row>
    <row r="27" spans="1:17" x14ac:dyDescent="0.3">
      <c r="A27" s="41">
        <v>44644</v>
      </c>
      <c r="B27" s="22">
        <f t="shared" si="0"/>
        <v>27230</v>
      </c>
      <c r="C27" s="21">
        <v>27.23</v>
      </c>
      <c r="D27" s="21">
        <v>7.34</v>
      </c>
      <c r="E27" s="21">
        <v>7.68</v>
      </c>
      <c r="F27" s="21">
        <v>136</v>
      </c>
      <c r="G27" s="21">
        <v>14</v>
      </c>
      <c r="H27" s="21">
        <v>312</v>
      </c>
      <c r="I27" s="21">
        <v>44</v>
      </c>
      <c r="J27" s="21">
        <v>276</v>
      </c>
      <c r="K27" s="21">
        <v>24</v>
      </c>
      <c r="L27" s="21" t="s">
        <v>38</v>
      </c>
      <c r="M27" s="21">
        <v>400</v>
      </c>
      <c r="N27" s="21">
        <v>0.3</v>
      </c>
      <c r="O27" s="21">
        <v>21.56</v>
      </c>
      <c r="P27" s="21">
        <v>1400000</v>
      </c>
      <c r="Q27" s="18"/>
    </row>
    <row r="28" spans="1:17" x14ac:dyDescent="0.3">
      <c r="A28" s="41">
        <v>44645</v>
      </c>
      <c r="B28" s="22">
        <f t="shared" si="0"/>
        <v>27620</v>
      </c>
      <c r="C28" s="21">
        <v>27.62</v>
      </c>
      <c r="D28" s="21">
        <v>7.21</v>
      </c>
      <c r="E28" s="21">
        <v>7.56</v>
      </c>
      <c r="F28" s="21">
        <v>130</v>
      </c>
      <c r="G28" s="21">
        <v>13</v>
      </c>
      <c r="H28" s="21">
        <v>304</v>
      </c>
      <c r="I28" s="21">
        <v>36</v>
      </c>
      <c r="J28" s="21">
        <v>259</v>
      </c>
      <c r="K28" s="21">
        <v>20</v>
      </c>
      <c r="L28" s="21" t="s">
        <v>38</v>
      </c>
      <c r="M28" s="21">
        <v>500</v>
      </c>
      <c r="N28" s="21">
        <v>0.2</v>
      </c>
      <c r="O28" s="21">
        <v>23.16</v>
      </c>
      <c r="P28" s="21">
        <v>1700000</v>
      </c>
      <c r="Q28" s="18"/>
    </row>
    <row r="29" spans="1:17" x14ac:dyDescent="0.3">
      <c r="A29" s="41">
        <v>44646</v>
      </c>
      <c r="B29" s="22">
        <f t="shared" si="0"/>
        <v>27050</v>
      </c>
      <c r="C29" s="21">
        <v>27.05</v>
      </c>
      <c r="D29" s="21">
        <v>7.29</v>
      </c>
      <c r="E29" s="21">
        <v>7.63</v>
      </c>
      <c r="F29" s="21">
        <v>138</v>
      </c>
      <c r="G29" s="21">
        <v>12</v>
      </c>
      <c r="H29" s="21">
        <v>316</v>
      </c>
      <c r="I29" s="21">
        <v>32</v>
      </c>
      <c r="J29" s="21">
        <v>267</v>
      </c>
      <c r="K29" s="21">
        <v>18</v>
      </c>
      <c r="L29" s="21" t="s">
        <v>38</v>
      </c>
      <c r="M29" s="21">
        <v>600</v>
      </c>
      <c r="N29" s="21">
        <v>0.2</v>
      </c>
      <c r="O29" s="21">
        <v>23.47</v>
      </c>
      <c r="P29" s="21">
        <v>1600000</v>
      </c>
      <c r="Q29" s="18"/>
    </row>
    <row r="30" spans="1:17" x14ac:dyDescent="0.3">
      <c r="A30" s="41">
        <v>44647</v>
      </c>
      <c r="B30" s="22">
        <f t="shared" si="0"/>
        <v>26220</v>
      </c>
      <c r="C30" s="21">
        <v>26.22</v>
      </c>
      <c r="D30" s="21">
        <v>7.38</v>
      </c>
      <c r="E30" s="21">
        <v>7.74</v>
      </c>
      <c r="F30" s="21">
        <v>144</v>
      </c>
      <c r="G30" s="21">
        <v>14</v>
      </c>
      <c r="H30" s="21">
        <v>300</v>
      </c>
      <c r="I30" s="21">
        <v>36</v>
      </c>
      <c r="J30" s="21">
        <v>280</v>
      </c>
      <c r="K30" s="21">
        <v>19</v>
      </c>
      <c r="L30" s="21" t="s">
        <v>38</v>
      </c>
      <c r="M30" s="21">
        <v>500</v>
      </c>
      <c r="N30" s="21">
        <v>0.3</v>
      </c>
      <c r="O30" s="21">
        <v>21.36</v>
      </c>
      <c r="P30" s="21">
        <v>1400000</v>
      </c>
      <c r="Q30" s="18"/>
    </row>
    <row r="31" spans="1:17" x14ac:dyDescent="0.3">
      <c r="A31" s="41">
        <v>44648</v>
      </c>
      <c r="B31" s="22">
        <f t="shared" si="0"/>
        <v>25440</v>
      </c>
      <c r="C31" s="21">
        <v>25.44</v>
      </c>
      <c r="D31" s="21">
        <v>7.25</v>
      </c>
      <c r="E31" s="21">
        <v>7.58</v>
      </c>
      <c r="F31" s="21">
        <v>138</v>
      </c>
      <c r="G31" s="21">
        <v>16</v>
      </c>
      <c r="H31" s="21">
        <v>328</v>
      </c>
      <c r="I31" s="21">
        <v>40</v>
      </c>
      <c r="J31" s="21">
        <v>271</v>
      </c>
      <c r="K31" s="21">
        <v>21</v>
      </c>
      <c r="L31" s="21" t="s">
        <v>38</v>
      </c>
      <c r="M31" s="21">
        <v>400</v>
      </c>
      <c r="N31" s="21">
        <v>0.2</v>
      </c>
      <c r="O31" s="21">
        <v>22.43</v>
      </c>
      <c r="P31" s="21">
        <v>1300000</v>
      </c>
      <c r="Q31" s="18"/>
    </row>
    <row r="32" spans="1:17" x14ac:dyDescent="0.3">
      <c r="A32" s="41">
        <v>44649</v>
      </c>
      <c r="B32" s="22">
        <f t="shared" si="0"/>
        <v>26910</v>
      </c>
      <c r="C32" s="21">
        <v>26.91</v>
      </c>
      <c r="D32" s="21">
        <v>7.31</v>
      </c>
      <c r="E32" s="21">
        <v>7.66</v>
      </c>
      <c r="F32" s="21">
        <v>140</v>
      </c>
      <c r="G32" s="21">
        <v>13</v>
      </c>
      <c r="H32" s="21">
        <v>312</v>
      </c>
      <c r="I32" s="21">
        <v>36</v>
      </c>
      <c r="J32" s="21">
        <v>268</v>
      </c>
      <c r="K32" s="21">
        <v>20</v>
      </c>
      <c r="L32" s="21" t="s">
        <v>38</v>
      </c>
      <c r="M32" s="21">
        <v>700</v>
      </c>
      <c r="N32" s="21">
        <v>0.3</v>
      </c>
      <c r="O32" s="21">
        <v>23.29</v>
      </c>
      <c r="P32" s="21">
        <v>1400000</v>
      </c>
      <c r="Q32" s="18"/>
    </row>
    <row r="33" spans="1:17" x14ac:dyDescent="0.3">
      <c r="A33" s="41">
        <v>44650</v>
      </c>
      <c r="B33" s="22">
        <f t="shared" si="0"/>
        <v>27380</v>
      </c>
      <c r="C33" s="21">
        <v>27.38</v>
      </c>
      <c r="D33" s="21">
        <v>7.27</v>
      </c>
      <c r="E33" s="21">
        <v>7.48</v>
      </c>
      <c r="F33" s="21">
        <v>145</v>
      </c>
      <c r="G33" s="21">
        <v>12</v>
      </c>
      <c r="H33" s="21">
        <v>320</v>
      </c>
      <c r="I33" s="21">
        <v>32</v>
      </c>
      <c r="J33" s="21">
        <v>258</v>
      </c>
      <c r="K33" s="21">
        <v>18</v>
      </c>
      <c r="L33" s="21" t="s">
        <v>38</v>
      </c>
      <c r="M33" s="21">
        <v>500</v>
      </c>
      <c r="N33" s="21">
        <v>0.3</v>
      </c>
      <c r="O33" s="21">
        <v>22.76</v>
      </c>
      <c r="P33" s="21">
        <v>1200000</v>
      </c>
      <c r="Q33" s="18"/>
    </row>
    <row r="34" spans="1:17" ht="15" thickBot="1" x14ac:dyDescent="0.35">
      <c r="A34" s="43">
        <v>44651</v>
      </c>
      <c r="B34" s="44">
        <f t="shared" si="0"/>
        <v>26960</v>
      </c>
      <c r="C34" s="45">
        <v>26.96</v>
      </c>
      <c r="D34" s="45">
        <v>7.39</v>
      </c>
      <c r="E34" s="45">
        <v>7.72</v>
      </c>
      <c r="F34" s="45">
        <v>135</v>
      </c>
      <c r="G34" s="45">
        <v>14</v>
      </c>
      <c r="H34" s="45">
        <v>308</v>
      </c>
      <c r="I34" s="45">
        <v>40</v>
      </c>
      <c r="J34" s="45">
        <v>265</v>
      </c>
      <c r="K34" s="45">
        <v>20</v>
      </c>
      <c r="L34" s="45" t="s">
        <v>38</v>
      </c>
      <c r="M34" s="45">
        <v>600</v>
      </c>
      <c r="N34" s="45">
        <v>0.2</v>
      </c>
      <c r="O34" s="45">
        <v>23.37</v>
      </c>
      <c r="P34" s="45">
        <v>1400000</v>
      </c>
      <c r="Q34" s="58"/>
    </row>
    <row r="35" spans="1:17" ht="15" thickBot="1" x14ac:dyDescent="0.35">
      <c r="A35" s="38" t="s">
        <v>32</v>
      </c>
      <c r="B35" s="14">
        <f>AVERAGE(B4:B34)</f>
        <v>27156.451612903227</v>
      </c>
      <c r="C35" s="14">
        <f t="shared" ref="C35:P35" si="1">AVERAGE(C4:C34)</f>
        <v>27.156451612903226</v>
      </c>
      <c r="D35" s="14">
        <f t="shared" si="1"/>
        <v>7.2958064516129015</v>
      </c>
      <c r="E35" s="14">
        <f t="shared" si="1"/>
        <v>7.6525806451612901</v>
      </c>
      <c r="F35" s="14">
        <f t="shared" si="1"/>
        <v>141.38709677419354</v>
      </c>
      <c r="G35" s="14">
        <f t="shared" si="1"/>
        <v>13.838709677419354</v>
      </c>
      <c r="H35" s="14">
        <f t="shared" si="1"/>
        <v>314.32258064516128</v>
      </c>
      <c r="I35" s="14">
        <f t="shared" si="1"/>
        <v>40</v>
      </c>
      <c r="J35" s="14">
        <f t="shared" si="1"/>
        <v>272.35483870967744</v>
      </c>
      <c r="K35" s="14">
        <f t="shared" si="1"/>
        <v>21.35483870967742</v>
      </c>
      <c r="L35" s="14" t="s">
        <v>38</v>
      </c>
      <c r="M35" s="14">
        <f t="shared" si="1"/>
        <v>538.70967741935488</v>
      </c>
      <c r="N35" s="14">
        <f t="shared" si="1"/>
        <v>0.24838709677419352</v>
      </c>
      <c r="O35" s="14">
        <f t="shared" si="1"/>
        <v>22.789677419354835</v>
      </c>
      <c r="P35" s="14">
        <f t="shared" si="1"/>
        <v>1383870.9677419355</v>
      </c>
      <c r="Q35" s="23"/>
    </row>
    <row r="36" spans="1:17" x14ac:dyDescent="0.3">
      <c r="C36" s="54">
        <f>SUM(C4:C34)</f>
        <v>841.85</v>
      </c>
    </row>
    <row r="40" spans="1:17" ht="40.799999999999997" customHeight="1" x14ac:dyDescent="0.3">
      <c r="A40" s="62" t="s">
        <v>33</v>
      </c>
      <c r="B40" s="62"/>
      <c r="C40" s="62" t="s">
        <v>34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2" spans="1:17" x14ac:dyDescent="0.3">
      <c r="A42" s="15" t="s">
        <v>35</v>
      </c>
      <c r="B42" s="16">
        <f>MIN(B4:B34)</f>
        <v>25440</v>
      </c>
      <c r="C42" s="16">
        <f t="shared" ref="C42:P42" si="2">MIN(C4:C34)</f>
        <v>25.44</v>
      </c>
      <c r="D42" s="16">
        <f t="shared" si="2"/>
        <v>7.17</v>
      </c>
      <c r="E42" s="16">
        <f t="shared" si="2"/>
        <v>7.48</v>
      </c>
      <c r="F42" s="16">
        <f t="shared" si="2"/>
        <v>130</v>
      </c>
      <c r="G42" s="16">
        <f t="shared" si="2"/>
        <v>11</v>
      </c>
      <c r="H42" s="16">
        <f t="shared" si="2"/>
        <v>300</v>
      </c>
      <c r="I42" s="16">
        <f t="shared" si="2"/>
        <v>32</v>
      </c>
      <c r="J42" s="16">
        <f t="shared" si="2"/>
        <v>258</v>
      </c>
      <c r="K42" s="16">
        <f t="shared" si="2"/>
        <v>18</v>
      </c>
      <c r="L42" s="16"/>
      <c r="M42" s="16">
        <f t="shared" si="2"/>
        <v>400</v>
      </c>
      <c r="N42" s="16">
        <f t="shared" si="2"/>
        <v>0.2</v>
      </c>
      <c r="O42" s="16">
        <f t="shared" si="2"/>
        <v>21.36</v>
      </c>
      <c r="P42" s="16">
        <f t="shared" si="2"/>
        <v>1200000</v>
      </c>
      <c r="Q42" s="16"/>
    </row>
    <row r="43" spans="1:17" x14ac:dyDescent="0.3">
      <c r="A43" s="15"/>
    </row>
    <row r="44" spans="1:17" x14ac:dyDescent="0.3">
      <c r="A44" s="15" t="s">
        <v>36</v>
      </c>
      <c r="B44" s="16">
        <f>MAX(B4:B34)</f>
        <v>30870</v>
      </c>
      <c r="C44" s="16">
        <f t="shared" ref="C44:P44" si="3">MAX(C4:C34)</f>
        <v>30.87</v>
      </c>
      <c r="D44" s="16">
        <f t="shared" si="3"/>
        <v>7.42</v>
      </c>
      <c r="E44" s="16">
        <f t="shared" si="3"/>
        <v>7.85</v>
      </c>
      <c r="F44" s="16">
        <f t="shared" si="3"/>
        <v>155</v>
      </c>
      <c r="G44" s="16">
        <f t="shared" si="3"/>
        <v>16</v>
      </c>
      <c r="H44" s="16">
        <f t="shared" si="3"/>
        <v>328</v>
      </c>
      <c r="I44" s="16">
        <f t="shared" si="3"/>
        <v>48</v>
      </c>
      <c r="J44" s="16">
        <f t="shared" si="3"/>
        <v>286</v>
      </c>
      <c r="K44" s="16">
        <f t="shared" si="3"/>
        <v>25</v>
      </c>
      <c r="L44" s="16"/>
      <c r="M44" s="16">
        <f t="shared" si="3"/>
        <v>700</v>
      </c>
      <c r="N44" s="16">
        <f t="shared" si="3"/>
        <v>0.3</v>
      </c>
      <c r="O44" s="16">
        <f t="shared" si="3"/>
        <v>23.47</v>
      </c>
      <c r="P44" s="16">
        <f t="shared" si="3"/>
        <v>1700000</v>
      </c>
      <c r="Q44" s="1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4"/>
  <sheetViews>
    <sheetView tabSelected="1" workbookViewId="0">
      <selection activeCell="F4" sqref="F4:F34"/>
    </sheetView>
  </sheetViews>
  <sheetFormatPr defaultRowHeight="14.4" x14ac:dyDescent="0.3"/>
  <cols>
    <col min="1" max="1" width="9.44140625" customWidth="1"/>
    <col min="2" max="2" width="8.5546875" customWidth="1"/>
    <col min="3" max="3" width="6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4" t="s">
        <v>31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28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9"/>
      <c r="B3" s="4" t="s">
        <v>9</v>
      </c>
      <c r="C3" s="5" t="s">
        <v>10</v>
      </c>
      <c r="D3" s="6" t="s">
        <v>11</v>
      </c>
      <c r="E3" s="6" t="s">
        <v>22</v>
      </c>
      <c r="F3" s="50" t="s">
        <v>12</v>
      </c>
      <c r="G3" s="51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1" customHeight="1" x14ac:dyDescent="0.3">
      <c r="A4" s="39">
        <v>44621</v>
      </c>
      <c r="B4" s="20">
        <f>C4*1000</f>
        <v>12750</v>
      </c>
      <c r="C4" s="20">
        <v>12.75</v>
      </c>
      <c r="D4" s="20">
        <v>7.2</v>
      </c>
      <c r="E4" s="20">
        <v>7.64</v>
      </c>
      <c r="F4" s="20">
        <v>145</v>
      </c>
      <c r="G4" s="20">
        <v>15</v>
      </c>
      <c r="H4" s="20">
        <v>312</v>
      </c>
      <c r="I4" s="20">
        <v>44</v>
      </c>
      <c r="J4" s="20">
        <v>258</v>
      </c>
      <c r="K4" s="20">
        <v>22</v>
      </c>
      <c r="L4" s="20" t="s">
        <v>38</v>
      </c>
      <c r="M4" s="20">
        <v>600</v>
      </c>
      <c r="N4" s="20">
        <v>0.2</v>
      </c>
      <c r="O4" s="20">
        <v>21.44</v>
      </c>
      <c r="P4" s="20">
        <v>1400000</v>
      </c>
      <c r="Q4" s="47" t="s">
        <v>37</v>
      </c>
    </row>
    <row r="5" spans="1:46" x14ac:dyDescent="0.3">
      <c r="A5" s="11">
        <v>44622</v>
      </c>
      <c r="B5" s="21">
        <f t="shared" ref="B5:B34" si="0">C5*1000</f>
        <v>11190</v>
      </c>
      <c r="C5" s="21">
        <v>11.19</v>
      </c>
      <c r="D5" s="21">
        <v>7.33</v>
      </c>
      <c r="E5" s="21">
        <v>7.76</v>
      </c>
      <c r="F5" s="21">
        <v>150</v>
      </c>
      <c r="G5" s="21">
        <v>14</v>
      </c>
      <c r="H5" s="21">
        <v>320</v>
      </c>
      <c r="I5" s="21">
        <v>40</v>
      </c>
      <c r="J5" s="21">
        <v>267</v>
      </c>
      <c r="K5" s="21">
        <v>24</v>
      </c>
      <c r="L5" s="21" t="s">
        <v>38</v>
      </c>
      <c r="M5" s="21">
        <v>500</v>
      </c>
      <c r="N5" s="21">
        <v>0.3</v>
      </c>
      <c r="O5" s="21">
        <v>22.34</v>
      </c>
      <c r="P5" s="21">
        <v>1300000</v>
      </c>
      <c r="Q5" s="42"/>
    </row>
    <row r="6" spans="1:46" x14ac:dyDescent="0.3">
      <c r="A6" s="11">
        <v>44623</v>
      </c>
      <c r="B6" s="21">
        <f t="shared" si="0"/>
        <v>12100</v>
      </c>
      <c r="C6" s="21">
        <v>12.1</v>
      </c>
      <c r="D6" s="21">
        <v>7.25</v>
      </c>
      <c r="E6" s="21">
        <v>7.56</v>
      </c>
      <c r="F6" s="21">
        <v>140</v>
      </c>
      <c r="G6" s="21">
        <v>13</v>
      </c>
      <c r="H6" s="21">
        <v>304</v>
      </c>
      <c r="I6" s="21">
        <v>36</v>
      </c>
      <c r="J6" s="21">
        <v>276</v>
      </c>
      <c r="K6" s="21">
        <v>21</v>
      </c>
      <c r="L6" s="21" t="s">
        <v>38</v>
      </c>
      <c r="M6" s="21">
        <v>600</v>
      </c>
      <c r="N6" s="21">
        <v>0.2</v>
      </c>
      <c r="O6" s="21">
        <v>21.56</v>
      </c>
      <c r="P6" s="21">
        <v>1400000</v>
      </c>
      <c r="Q6" s="42"/>
    </row>
    <row r="7" spans="1:46" x14ac:dyDescent="0.3">
      <c r="A7" s="11">
        <v>44624</v>
      </c>
      <c r="B7" s="21">
        <f t="shared" si="0"/>
        <v>12270</v>
      </c>
      <c r="C7" s="21">
        <v>12.27</v>
      </c>
      <c r="D7" s="21">
        <v>7.18</v>
      </c>
      <c r="E7" s="21">
        <v>7.48</v>
      </c>
      <c r="F7" s="21">
        <v>146</v>
      </c>
      <c r="G7" s="21">
        <v>14</v>
      </c>
      <c r="H7" s="21">
        <v>316</v>
      </c>
      <c r="I7" s="21">
        <v>40</v>
      </c>
      <c r="J7" s="21">
        <v>261</v>
      </c>
      <c r="K7" s="21">
        <v>23</v>
      </c>
      <c r="L7" s="21" t="s">
        <v>38</v>
      </c>
      <c r="M7" s="21">
        <v>400</v>
      </c>
      <c r="N7" s="21">
        <v>0.3</v>
      </c>
      <c r="O7" s="21">
        <v>21.16</v>
      </c>
      <c r="P7" s="21">
        <v>1600000</v>
      </c>
      <c r="Q7" s="42"/>
    </row>
    <row r="8" spans="1:46" x14ac:dyDescent="0.3">
      <c r="A8" s="11">
        <v>44625</v>
      </c>
      <c r="B8" s="21">
        <f t="shared" si="0"/>
        <v>12460</v>
      </c>
      <c r="C8" s="21">
        <v>12.46</v>
      </c>
      <c r="D8" s="21">
        <v>7.29</v>
      </c>
      <c r="E8" s="21">
        <v>7.64</v>
      </c>
      <c r="F8" s="21">
        <v>152</v>
      </c>
      <c r="G8" s="21">
        <v>15</v>
      </c>
      <c r="H8" s="21">
        <v>324</v>
      </c>
      <c r="I8" s="21">
        <v>44</v>
      </c>
      <c r="J8" s="21">
        <v>273</v>
      </c>
      <c r="K8" s="21">
        <v>22</v>
      </c>
      <c r="L8" s="21" t="s">
        <v>38</v>
      </c>
      <c r="M8" s="21">
        <v>500</v>
      </c>
      <c r="N8" s="21">
        <v>0.3</v>
      </c>
      <c r="O8" s="21">
        <v>21.63</v>
      </c>
      <c r="P8" s="21">
        <v>1300000</v>
      </c>
      <c r="Q8" s="42"/>
    </row>
    <row r="9" spans="1:46" x14ac:dyDescent="0.3">
      <c r="A9" s="11">
        <v>44626</v>
      </c>
      <c r="B9" s="21">
        <f t="shared" si="0"/>
        <v>12690</v>
      </c>
      <c r="C9" s="21">
        <v>12.69</v>
      </c>
      <c r="D9" s="21">
        <v>7.36</v>
      </c>
      <c r="E9" s="21">
        <v>7.79</v>
      </c>
      <c r="F9" s="21">
        <v>148</v>
      </c>
      <c r="G9" s="21">
        <v>14</v>
      </c>
      <c r="H9" s="21">
        <v>312</v>
      </c>
      <c r="I9" s="21">
        <v>38</v>
      </c>
      <c r="J9" s="21">
        <v>260</v>
      </c>
      <c r="K9" s="21">
        <v>20</v>
      </c>
      <c r="L9" s="21" t="s">
        <v>38</v>
      </c>
      <c r="M9" s="21">
        <v>600</v>
      </c>
      <c r="N9" s="21">
        <v>0.3</v>
      </c>
      <c r="O9" s="21">
        <v>22.18</v>
      </c>
      <c r="P9" s="21">
        <v>1400000</v>
      </c>
      <c r="Q9" s="42"/>
    </row>
    <row r="10" spans="1:46" x14ac:dyDescent="0.3">
      <c r="A10" s="11">
        <v>44627</v>
      </c>
      <c r="B10" s="21">
        <f t="shared" si="0"/>
        <v>12380</v>
      </c>
      <c r="C10" s="21">
        <v>12.38</v>
      </c>
      <c r="D10" s="21">
        <v>7.26</v>
      </c>
      <c r="E10" s="21">
        <v>7.53</v>
      </c>
      <c r="F10" s="21">
        <v>140</v>
      </c>
      <c r="G10" s="21">
        <v>15</v>
      </c>
      <c r="H10" s="21">
        <v>308</v>
      </c>
      <c r="I10" s="21">
        <v>40</v>
      </c>
      <c r="J10" s="21">
        <v>253</v>
      </c>
      <c r="K10" s="21">
        <v>24</v>
      </c>
      <c r="L10" s="21" t="s">
        <v>38</v>
      </c>
      <c r="M10" s="21">
        <v>500</v>
      </c>
      <c r="N10" s="21">
        <v>0.2</v>
      </c>
      <c r="O10" s="21">
        <v>21.88</v>
      </c>
      <c r="P10" s="21">
        <v>1200000</v>
      </c>
      <c r="Q10" s="42"/>
    </row>
    <row r="11" spans="1:46" x14ac:dyDescent="0.3">
      <c r="A11" s="11">
        <v>44628</v>
      </c>
      <c r="B11" s="21">
        <f t="shared" si="0"/>
        <v>11760</v>
      </c>
      <c r="C11" s="21">
        <v>11.76</v>
      </c>
      <c r="D11" s="21">
        <v>7.14</v>
      </c>
      <c r="E11" s="21">
        <v>7.38</v>
      </c>
      <c r="F11" s="21">
        <v>135</v>
      </c>
      <c r="G11" s="21">
        <v>16</v>
      </c>
      <c r="H11" s="21">
        <v>300</v>
      </c>
      <c r="I11" s="21">
        <v>44</v>
      </c>
      <c r="J11" s="21">
        <v>270</v>
      </c>
      <c r="K11" s="21">
        <v>26</v>
      </c>
      <c r="L11" s="21" t="s">
        <v>38</v>
      </c>
      <c r="M11" s="21">
        <v>400</v>
      </c>
      <c r="N11" s="21">
        <v>0.2</v>
      </c>
      <c r="O11" s="21">
        <v>22.4</v>
      </c>
      <c r="P11" s="21">
        <v>1400000</v>
      </c>
      <c r="Q11" s="42"/>
    </row>
    <row r="12" spans="1:46" x14ac:dyDescent="0.3">
      <c r="A12" s="11">
        <v>44629</v>
      </c>
      <c r="B12" s="21">
        <f t="shared" si="0"/>
        <v>12180</v>
      </c>
      <c r="C12" s="21">
        <v>12.18</v>
      </c>
      <c r="D12" s="21">
        <v>7.3</v>
      </c>
      <c r="E12" s="21">
        <v>7.58</v>
      </c>
      <c r="F12" s="21">
        <v>142</v>
      </c>
      <c r="G12" s="21">
        <v>15</v>
      </c>
      <c r="H12" s="21">
        <v>320</v>
      </c>
      <c r="I12" s="21">
        <v>36</v>
      </c>
      <c r="J12" s="21">
        <v>266</v>
      </c>
      <c r="K12" s="21">
        <v>23</v>
      </c>
      <c r="L12" s="21" t="s">
        <v>38</v>
      </c>
      <c r="M12" s="21">
        <v>600</v>
      </c>
      <c r="N12" s="21">
        <v>0.2</v>
      </c>
      <c r="O12" s="21">
        <v>23.12</v>
      </c>
      <c r="P12" s="21">
        <v>1600000</v>
      </c>
      <c r="Q12" s="42"/>
    </row>
    <row r="13" spans="1:46" x14ac:dyDescent="0.3">
      <c r="A13" s="11">
        <v>44630</v>
      </c>
      <c r="B13" s="21">
        <f t="shared" si="0"/>
        <v>12300</v>
      </c>
      <c r="C13" s="21">
        <v>12.3</v>
      </c>
      <c r="D13" s="21">
        <v>7.19</v>
      </c>
      <c r="E13" s="21">
        <v>7.46</v>
      </c>
      <c r="F13" s="21">
        <v>138</v>
      </c>
      <c r="G13" s="21">
        <v>14</v>
      </c>
      <c r="H13" s="21">
        <v>304</v>
      </c>
      <c r="I13" s="21">
        <v>40</v>
      </c>
      <c r="J13" s="21">
        <v>258</v>
      </c>
      <c r="K13" s="21">
        <v>21</v>
      </c>
      <c r="L13" s="21" t="s">
        <v>38</v>
      </c>
      <c r="M13" s="21">
        <v>500</v>
      </c>
      <c r="N13" s="21">
        <v>0.3</v>
      </c>
      <c r="O13" s="21">
        <v>22.58</v>
      </c>
      <c r="P13" s="21">
        <v>1300000</v>
      </c>
      <c r="Q13" s="42"/>
    </row>
    <row r="14" spans="1:46" x14ac:dyDescent="0.3">
      <c r="A14" s="11">
        <v>44631</v>
      </c>
      <c r="B14" s="21">
        <f t="shared" si="0"/>
        <v>12140</v>
      </c>
      <c r="C14" s="21">
        <v>12.14</v>
      </c>
      <c r="D14" s="21">
        <v>7.41</v>
      </c>
      <c r="E14" s="21">
        <v>7.77</v>
      </c>
      <c r="F14" s="21">
        <v>145</v>
      </c>
      <c r="G14" s="21">
        <v>15</v>
      </c>
      <c r="H14" s="21">
        <v>316</v>
      </c>
      <c r="I14" s="21">
        <v>44</v>
      </c>
      <c r="J14" s="21">
        <v>247</v>
      </c>
      <c r="K14" s="21">
        <v>22</v>
      </c>
      <c r="L14" s="21" t="s">
        <v>38</v>
      </c>
      <c r="M14" s="21">
        <v>600</v>
      </c>
      <c r="N14" s="21">
        <v>0.2</v>
      </c>
      <c r="O14" s="21">
        <v>21.35</v>
      </c>
      <c r="P14" s="21">
        <v>1400000</v>
      </c>
      <c r="Q14" s="42"/>
    </row>
    <row r="15" spans="1:46" x14ac:dyDescent="0.3">
      <c r="A15" s="11">
        <v>44632</v>
      </c>
      <c r="B15" s="21">
        <f t="shared" si="0"/>
        <v>11840</v>
      </c>
      <c r="C15" s="21">
        <v>11.84</v>
      </c>
      <c r="D15" s="21">
        <v>7.34</v>
      </c>
      <c r="E15" s="21">
        <v>7.63</v>
      </c>
      <c r="F15" s="21">
        <v>140</v>
      </c>
      <c r="G15" s="21">
        <v>16</v>
      </c>
      <c r="H15" s="21">
        <v>328</v>
      </c>
      <c r="I15" s="21">
        <v>48</v>
      </c>
      <c r="J15" s="21">
        <v>261</v>
      </c>
      <c r="K15" s="21">
        <v>25</v>
      </c>
      <c r="L15" s="21" t="s">
        <v>38</v>
      </c>
      <c r="M15" s="21">
        <v>500</v>
      </c>
      <c r="N15" s="21">
        <v>0.2</v>
      </c>
      <c r="O15" s="21">
        <v>21.74</v>
      </c>
      <c r="P15" s="21">
        <v>1200000</v>
      </c>
      <c r="Q15" s="42"/>
    </row>
    <row r="16" spans="1:46" x14ac:dyDescent="0.3">
      <c r="A16" s="11">
        <v>44633</v>
      </c>
      <c r="B16" s="21">
        <f t="shared" si="0"/>
        <v>12350</v>
      </c>
      <c r="C16" s="21">
        <v>12.35</v>
      </c>
      <c r="D16" s="21">
        <v>7.26</v>
      </c>
      <c r="E16" s="21">
        <v>7.68</v>
      </c>
      <c r="F16" s="21">
        <v>138</v>
      </c>
      <c r="G16" s="21">
        <v>14</v>
      </c>
      <c r="H16" s="21">
        <v>312</v>
      </c>
      <c r="I16" s="21">
        <v>44</v>
      </c>
      <c r="J16" s="21">
        <v>243</v>
      </c>
      <c r="K16" s="21">
        <v>23</v>
      </c>
      <c r="L16" s="21" t="s">
        <v>38</v>
      </c>
      <c r="M16" s="21">
        <v>400</v>
      </c>
      <c r="N16" s="21">
        <v>0.3</v>
      </c>
      <c r="O16" s="21">
        <v>22.2</v>
      </c>
      <c r="P16" s="21">
        <v>1400000</v>
      </c>
      <c r="Q16" s="42"/>
    </row>
    <row r="17" spans="1:17" x14ac:dyDescent="0.3">
      <c r="A17" s="11">
        <v>44634</v>
      </c>
      <c r="B17" s="21">
        <f t="shared" si="0"/>
        <v>12100</v>
      </c>
      <c r="C17" s="21">
        <v>12.1</v>
      </c>
      <c r="D17" s="21">
        <v>7.18</v>
      </c>
      <c r="E17" s="21">
        <v>7.39</v>
      </c>
      <c r="F17" s="21">
        <v>142</v>
      </c>
      <c r="G17" s="21">
        <v>15</v>
      </c>
      <c r="H17" s="21">
        <v>320</v>
      </c>
      <c r="I17" s="21">
        <v>40</v>
      </c>
      <c r="J17" s="21">
        <v>254</v>
      </c>
      <c r="K17" s="21">
        <v>22</v>
      </c>
      <c r="L17" s="21" t="s">
        <v>38</v>
      </c>
      <c r="M17" s="21">
        <v>500</v>
      </c>
      <c r="N17" s="21">
        <v>0.2</v>
      </c>
      <c r="O17" s="21">
        <v>21.47</v>
      </c>
      <c r="P17" s="21">
        <v>1300000</v>
      </c>
      <c r="Q17" s="42"/>
    </row>
    <row r="18" spans="1:17" x14ac:dyDescent="0.3">
      <c r="A18" s="11">
        <v>44635</v>
      </c>
      <c r="B18" s="21">
        <f t="shared" si="0"/>
        <v>11280</v>
      </c>
      <c r="C18" s="21">
        <v>11.28</v>
      </c>
      <c r="D18" s="21">
        <v>7.25</v>
      </c>
      <c r="E18" s="21">
        <v>7.47</v>
      </c>
      <c r="F18" s="21">
        <v>135</v>
      </c>
      <c r="G18" s="21">
        <v>14</v>
      </c>
      <c r="H18" s="21">
        <v>308</v>
      </c>
      <c r="I18" s="21">
        <v>36</v>
      </c>
      <c r="J18" s="21">
        <v>265</v>
      </c>
      <c r="K18" s="21">
        <v>20</v>
      </c>
      <c r="L18" s="21" t="s">
        <v>38</v>
      </c>
      <c r="M18" s="21">
        <v>600</v>
      </c>
      <c r="N18" s="21">
        <v>0.3</v>
      </c>
      <c r="O18" s="21">
        <v>21.78</v>
      </c>
      <c r="P18" s="21">
        <v>1500000</v>
      </c>
      <c r="Q18" s="42"/>
    </row>
    <row r="19" spans="1:17" x14ac:dyDescent="0.3">
      <c r="A19" s="11">
        <v>44636</v>
      </c>
      <c r="B19" s="21">
        <f t="shared" si="0"/>
        <v>11310</v>
      </c>
      <c r="C19" s="21">
        <v>11.31</v>
      </c>
      <c r="D19" s="21">
        <v>7.31</v>
      </c>
      <c r="E19" s="21">
        <v>7.55</v>
      </c>
      <c r="F19" s="21">
        <v>145</v>
      </c>
      <c r="G19" s="21">
        <v>16</v>
      </c>
      <c r="H19" s="21">
        <v>324</v>
      </c>
      <c r="I19" s="21">
        <v>40</v>
      </c>
      <c r="J19" s="21">
        <v>277</v>
      </c>
      <c r="K19" s="21">
        <v>21</v>
      </c>
      <c r="L19" s="21" t="s">
        <v>38</v>
      </c>
      <c r="M19" s="21">
        <v>500</v>
      </c>
      <c r="N19" s="21">
        <v>0.3</v>
      </c>
      <c r="O19" s="21">
        <v>22.61</v>
      </c>
      <c r="P19" s="21">
        <v>1600000</v>
      </c>
      <c r="Q19" s="42"/>
    </row>
    <row r="20" spans="1:17" x14ac:dyDescent="0.3">
      <c r="A20" s="11">
        <v>44637</v>
      </c>
      <c r="B20" s="21">
        <f t="shared" si="0"/>
        <v>11410</v>
      </c>
      <c r="C20" s="21">
        <v>11.41</v>
      </c>
      <c r="D20" s="21">
        <v>7.35</v>
      </c>
      <c r="E20" s="21">
        <v>7.63</v>
      </c>
      <c r="F20" s="21">
        <v>155</v>
      </c>
      <c r="G20" s="21">
        <v>14</v>
      </c>
      <c r="H20" s="21">
        <v>336</v>
      </c>
      <c r="I20" s="21">
        <v>36</v>
      </c>
      <c r="J20" s="21">
        <v>283</v>
      </c>
      <c r="K20" s="21">
        <v>24</v>
      </c>
      <c r="L20" s="21" t="s">
        <v>38</v>
      </c>
      <c r="M20" s="21">
        <v>700</v>
      </c>
      <c r="N20" s="21">
        <v>0.2</v>
      </c>
      <c r="O20" s="21">
        <v>21.57</v>
      </c>
      <c r="P20" s="21">
        <v>1400000</v>
      </c>
      <c r="Q20" s="42"/>
    </row>
    <row r="21" spans="1:17" x14ac:dyDescent="0.3">
      <c r="A21" s="11">
        <v>44638</v>
      </c>
      <c r="B21" s="21">
        <f t="shared" si="0"/>
        <v>12760</v>
      </c>
      <c r="C21" s="21">
        <v>12.76</v>
      </c>
      <c r="D21" s="21">
        <v>7.28</v>
      </c>
      <c r="E21" s="21">
        <v>7.54</v>
      </c>
      <c r="F21" s="21">
        <v>150</v>
      </c>
      <c r="G21" s="21">
        <v>15</v>
      </c>
      <c r="H21" s="21">
        <v>320</v>
      </c>
      <c r="I21" s="21">
        <v>32</v>
      </c>
      <c r="J21" s="21">
        <v>292</v>
      </c>
      <c r="K21" s="21">
        <v>28</v>
      </c>
      <c r="L21" s="21" t="s">
        <v>38</v>
      </c>
      <c r="M21" s="21">
        <v>600</v>
      </c>
      <c r="N21" s="21">
        <v>0.3</v>
      </c>
      <c r="O21" s="21">
        <v>23.62</v>
      </c>
      <c r="P21" s="21">
        <v>1700000</v>
      </c>
      <c r="Q21" s="42"/>
    </row>
    <row r="22" spans="1:17" x14ac:dyDescent="0.3">
      <c r="A22" s="11">
        <v>44639</v>
      </c>
      <c r="B22" s="21">
        <f t="shared" si="0"/>
        <v>13180</v>
      </c>
      <c r="C22" s="21">
        <v>13.18</v>
      </c>
      <c r="D22" s="21">
        <v>7.22</v>
      </c>
      <c r="E22" s="21">
        <v>7.58</v>
      </c>
      <c r="F22" s="21">
        <v>153</v>
      </c>
      <c r="G22" s="21">
        <v>16</v>
      </c>
      <c r="H22" s="21">
        <v>328</v>
      </c>
      <c r="I22" s="21">
        <v>40</v>
      </c>
      <c r="J22" s="21">
        <v>271</v>
      </c>
      <c r="K22" s="21">
        <v>26</v>
      </c>
      <c r="L22" s="21" t="s">
        <v>38</v>
      </c>
      <c r="M22" s="21">
        <v>500</v>
      </c>
      <c r="N22" s="21">
        <v>0.2</v>
      </c>
      <c r="O22" s="21">
        <v>21.38</v>
      </c>
      <c r="P22" s="21">
        <v>1300000</v>
      </c>
      <c r="Q22" s="42"/>
    </row>
    <row r="23" spans="1:17" x14ac:dyDescent="0.3">
      <c r="A23" s="11">
        <v>44640</v>
      </c>
      <c r="B23" s="21">
        <f t="shared" si="0"/>
        <v>13380</v>
      </c>
      <c r="C23" s="21">
        <v>13.38</v>
      </c>
      <c r="D23" s="21">
        <v>7.34</v>
      </c>
      <c r="E23" s="21">
        <v>7.67</v>
      </c>
      <c r="F23" s="21">
        <v>148</v>
      </c>
      <c r="G23" s="21">
        <v>17</v>
      </c>
      <c r="H23" s="21">
        <v>316</v>
      </c>
      <c r="I23" s="21">
        <v>44</v>
      </c>
      <c r="J23" s="21">
        <v>280</v>
      </c>
      <c r="K23" s="21">
        <v>25</v>
      </c>
      <c r="L23" s="21" t="s">
        <v>38</v>
      </c>
      <c r="M23" s="21">
        <v>600</v>
      </c>
      <c r="N23" s="21">
        <v>0.3</v>
      </c>
      <c r="O23" s="21">
        <v>22.41</v>
      </c>
      <c r="P23" s="21">
        <v>1600000</v>
      </c>
      <c r="Q23" s="42"/>
    </row>
    <row r="24" spans="1:17" x14ac:dyDescent="0.3">
      <c r="A24" s="11">
        <v>44641</v>
      </c>
      <c r="B24" s="21">
        <f t="shared" si="0"/>
        <v>12340</v>
      </c>
      <c r="C24" s="21">
        <v>12.34</v>
      </c>
      <c r="D24" s="21">
        <v>7.17</v>
      </c>
      <c r="E24" s="21">
        <v>7.48</v>
      </c>
      <c r="F24" s="21">
        <v>155</v>
      </c>
      <c r="G24" s="21">
        <v>15</v>
      </c>
      <c r="H24" s="21">
        <v>324</v>
      </c>
      <c r="I24" s="21">
        <v>36</v>
      </c>
      <c r="J24" s="21">
        <v>264</v>
      </c>
      <c r="K24" s="21">
        <v>23</v>
      </c>
      <c r="L24" s="21" t="s">
        <v>38</v>
      </c>
      <c r="M24" s="21">
        <v>500</v>
      </c>
      <c r="N24" s="21">
        <v>0.2</v>
      </c>
      <c r="O24" s="21">
        <v>23.31</v>
      </c>
      <c r="P24" s="21">
        <v>1400000</v>
      </c>
      <c r="Q24" s="42"/>
    </row>
    <row r="25" spans="1:17" x14ac:dyDescent="0.3">
      <c r="A25" s="11">
        <v>44642</v>
      </c>
      <c r="B25" s="21">
        <f t="shared" si="0"/>
        <v>11380</v>
      </c>
      <c r="C25" s="21">
        <v>11.38</v>
      </c>
      <c r="D25" s="21">
        <v>7.26</v>
      </c>
      <c r="E25" s="21">
        <v>7.56</v>
      </c>
      <c r="F25" s="21">
        <v>146</v>
      </c>
      <c r="G25" s="21">
        <v>16</v>
      </c>
      <c r="H25" s="21">
        <v>312</v>
      </c>
      <c r="I25" s="21">
        <v>40</v>
      </c>
      <c r="J25" s="21">
        <v>276</v>
      </c>
      <c r="K25" s="21">
        <v>24</v>
      </c>
      <c r="L25" s="21" t="s">
        <v>38</v>
      </c>
      <c r="M25" s="21">
        <v>700</v>
      </c>
      <c r="N25" s="21">
        <v>0.2</v>
      </c>
      <c r="O25" s="21">
        <v>22.64</v>
      </c>
      <c r="P25" s="21">
        <v>1700000</v>
      </c>
      <c r="Q25" s="42"/>
    </row>
    <row r="26" spans="1:17" x14ac:dyDescent="0.3">
      <c r="A26" s="11">
        <v>44643</v>
      </c>
      <c r="B26" s="21">
        <f t="shared" si="0"/>
        <v>11630</v>
      </c>
      <c r="C26" s="21">
        <v>11.63</v>
      </c>
      <c r="D26" s="21">
        <v>7.23</v>
      </c>
      <c r="E26" s="21">
        <v>7.61</v>
      </c>
      <c r="F26" s="21">
        <v>153</v>
      </c>
      <c r="G26" s="21">
        <v>17</v>
      </c>
      <c r="H26" s="21">
        <v>320</v>
      </c>
      <c r="I26" s="21">
        <v>44</v>
      </c>
      <c r="J26" s="21">
        <v>285</v>
      </c>
      <c r="K26" s="21">
        <v>21</v>
      </c>
      <c r="L26" s="21" t="s">
        <v>38</v>
      </c>
      <c r="M26" s="21">
        <v>500</v>
      </c>
      <c r="N26" s="21">
        <v>0.3</v>
      </c>
      <c r="O26" s="21">
        <v>21.58</v>
      </c>
      <c r="P26" s="21">
        <v>1200000</v>
      </c>
      <c r="Q26" s="42"/>
    </row>
    <row r="27" spans="1:17" x14ac:dyDescent="0.3">
      <c r="A27" s="11">
        <v>44644</v>
      </c>
      <c r="B27" s="21">
        <f t="shared" si="0"/>
        <v>11480</v>
      </c>
      <c r="C27" s="21">
        <v>11.48</v>
      </c>
      <c r="D27" s="21">
        <v>7.31</v>
      </c>
      <c r="E27" s="21">
        <v>7.71</v>
      </c>
      <c r="F27" s="21">
        <v>160</v>
      </c>
      <c r="G27" s="21">
        <v>16</v>
      </c>
      <c r="H27" s="21">
        <v>332</v>
      </c>
      <c r="I27" s="21">
        <v>40</v>
      </c>
      <c r="J27" s="21">
        <v>256</v>
      </c>
      <c r="K27" s="21">
        <v>25</v>
      </c>
      <c r="L27" s="21" t="s">
        <v>38</v>
      </c>
      <c r="M27" s="21">
        <v>600</v>
      </c>
      <c r="N27" s="21">
        <v>0.2</v>
      </c>
      <c r="O27" s="21">
        <v>21.4</v>
      </c>
      <c r="P27" s="21">
        <v>1300000</v>
      </c>
      <c r="Q27" s="42"/>
    </row>
    <row r="28" spans="1:17" x14ac:dyDescent="0.3">
      <c r="A28" s="11">
        <v>44645</v>
      </c>
      <c r="B28" s="21">
        <f t="shared" si="0"/>
        <v>12250</v>
      </c>
      <c r="C28" s="21">
        <v>12.25</v>
      </c>
      <c r="D28" s="21">
        <v>7.27</v>
      </c>
      <c r="E28" s="21">
        <v>7.68</v>
      </c>
      <c r="F28" s="21">
        <v>152</v>
      </c>
      <c r="G28" s="21">
        <v>14</v>
      </c>
      <c r="H28" s="21">
        <v>316</v>
      </c>
      <c r="I28" s="21">
        <v>36</v>
      </c>
      <c r="J28" s="21">
        <v>273</v>
      </c>
      <c r="K28" s="21">
        <v>22</v>
      </c>
      <c r="L28" s="21" t="s">
        <v>38</v>
      </c>
      <c r="M28" s="21">
        <v>400</v>
      </c>
      <c r="N28" s="21">
        <v>0.3</v>
      </c>
      <c r="O28" s="21">
        <v>23.2</v>
      </c>
      <c r="P28" s="21">
        <v>1400000</v>
      </c>
      <c r="Q28" s="42"/>
    </row>
    <row r="29" spans="1:17" x14ac:dyDescent="0.3">
      <c r="A29" s="11">
        <v>44646</v>
      </c>
      <c r="B29" s="21">
        <f t="shared" si="0"/>
        <v>11540</v>
      </c>
      <c r="C29" s="21">
        <v>11.54</v>
      </c>
      <c r="D29" s="21">
        <v>7.24</v>
      </c>
      <c r="E29" s="21">
        <v>7.51</v>
      </c>
      <c r="F29" s="21">
        <v>145</v>
      </c>
      <c r="G29" s="21">
        <v>15</v>
      </c>
      <c r="H29" s="21">
        <v>304</v>
      </c>
      <c r="I29" s="21">
        <v>40</v>
      </c>
      <c r="J29" s="21">
        <v>261</v>
      </c>
      <c r="K29" s="21">
        <v>21</v>
      </c>
      <c r="L29" s="21" t="s">
        <v>38</v>
      </c>
      <c r="M29" s="21">
        <v>500</v>
      </c>
      <c r="N29" s="21">
        <v>0.2</v>
      </c>
      <c r="O29" s="21">
        <v>22.37</v>
      </c>
      <c r="P29" s="21">
        <v>1600000</v>
      </c>
      <c r="Q29" s="42"/>
    </row>
    <row r="30" spans="1:17" x14ac:dyDescent="0.3">
      <c r="A30" s="11">
        <v>44647</v>
      </c>
      <c r="B30" s="21">
        <f t="shared" si="0"/>
        <v>12760</v>
      </c>
      <c r="C30" s="21">
        <v>12.76</v>
      </c>
      <c r="D30" s="21">
        <v>7.18</v>
      </c>
      <c r="E30" s="21">
        <v>7.63</v>
      </c>
      <c r="F30" s="21">
        <v>140</v>
      </c>
      <c r="G30" s="21">
        <v>16</v>
      </c>
      <c r="H30" s="21">
        <v>312</v>
      </c>
      <c r="I30" s="21">
        <v>44</v>
      </c>
      <c r="J30" s="21">
        <v>281</v>
      </c>
      <c r="K30" s="21">
        <v>19</v>
      </c>
      <c r="L30" s="21" t="s">
        <v>38</v>
      </c>
      <c r="M30" s="21">
        <v>600</v>
      </c>
      <c r="N30" s="21">
        <v>0.2</v>
      </c>
      <c r="O30" s="21">
        <v>21.66</v>
      </c>
      <c r="P30" s="21">
        <v>1400000</v>
      </c>
      <c r="Q30" s="42"/>
    </row>
    <row r="31" spans="1:17" x14ac:dyDescent="0.3">
      <c r="A31" s="11">
        <v>44648</v>
      </c>
      <c r="B31" s="21">
        <f t="shared" si="0"/>
        <v>11100</v>
      </c>
      <c r="C31" s="21">
        <v>11.1</v>
      </c>
      <c r="D31" s="21">
        <v>7.25</v>
      </c>
      <c r="E31" s="21">
        <v>7.55</v>
      </c>
      <c r="F31" s="21">
        <v>150</v>
      </c>
      <c r="G31" s="21">
        <v>15</v>
      </c>
      <c r="H31" s="21">
        <v>324</v>
      </c>
      <c r="I31" s="21">
        <v>40</v>
      </c>
      <c r="J31" s="21">
        <v>274</v>
      </c>
      <c r="K31" s="21">
        <v>23</v>
      </c>
      <c r="L31" s="21" t="s">
        <v>38</v>
      </c>
      <c r="M31" s="21">
        <v>500</v>
      </c>
      <c r="N31" s="21">
        <v>0.3</v>
      </c>
      <c r="O31" s="21">
        <v>21.81</v>
      </c>
      <c r="P31" s="21">
        <v>1300000</v>
      </c>
      <c r="Q31" s="42"/>
    </row>
    <row r="32" spans="1:17" x14ac:dyDescent="0.3">
      <c r="A32" s="11">
        <v>44649</v>
      </c>
      <c r="B32" s="21">
        <f t="shared" si="0"/>
        <v>12520</v>
      </c>
      <c r="C32" s="21">
        <v>12.52</v>
      </c>
      <c r="D32" s="21">
        <v>7.33</v>
      </c>
      <c r="E32" s="21">
        <v>7.73</v>
      </c>
      <c r="F32" s="21">
        <v>142</v>
      </c>
      <c r="G32" s="21">
        <v>14</v>
      </c>
      <c r="H32" s="21">
        <v>308</v>
      </c>
      <c r="I32" s="21">
        <v>36</v>
      </c>
      <c r="J32" s="21">
        <v>268</v>
      </c>
      <c r="K32" s="21">
        <v>20</v>
      </c>
      <c r="L32" s="21" t="s">
        <v>38</v>
      </c>
      <c r="M32" s="21">
        <v>700</v>
      </c>
      <c r="N32" s="21">
        <v>0.2</v>
      </c>
      <c r="O32" s="21">
        <v>22.14</v>
      </c>
      <c r="P32" s="21">
        <v>1600000</v>
      </c>
      <c r="Q32" s="42"/>
    </row>
    <row r="33" spans="1:17" x14ac:dyDescent="0.3">
      <c r="A33" s="11">
        <v>44650</v>
      </c>
      <c r="B33" s="21">
        <f t="shared" si="0"/>
        <v>11090</v>
      </c>
      <c r="C33" s="21">
        <v>11.09</v>
      </c>
      <c r="D33" s="21">
        <v>7.23</v>
      </c>
      <c r="E33" s="21">
        <v>7.69</v>
      </c>
      <c r="F33" s="21">
        <v>155</v>
      </c>
      <c r="G33" s="21">
        <v>15</v>
      </c>
      <c r="H33" s="21">
        <v>320</v>
      </c>
      <c r="I33" s="21">
        <v>40</v>
      </c>
      <c r="J33" s="21">
        <v>251</v>
      </c>
      <c r="K33" s="21">
        <v>22</v>
      </c>
      <c r="L33" s="21" t="s">
        <v>38</v>
      </c>
      <c r="M33" s="21">
        <v>600</v>
      </c>
      <c r="N33" s="21">
        <v>0.3</v>
      </c>
      <c r="O33" s="21">
        <v>23.16</v>
      </c>
      <c r="P33" s="21">
        <v>1400000</v>
      </c>
      <c r="Q33" s="42"/>
    </row>
    <row r="34" spans="1:17" ht="15" thickBot="1" x14ac:dyDescent="0.35">
      <c r="A34" s="48">
        <v>44651</v>
      </c>
      <c r="B34" s="49">
        <f t="shared" si="0"/>
        <v>12260</v>
      </c>
      <c r="C34" s="49">
        <v>12.26</v>
      </c>
      <c r="D34" s="49">
        <v>7.15</v>
      </c>
      <c r="E34" s="49">
        <v>7.49</v>
      </c>
      <c r="F34" s="49">
        <v>146</v>
      </c>
      <c r="G34" s="49">
        <v>16</v>
      </c>
      <c r="H34" s="49">
        <v>304</v>
      </c>
      <c r="I34" s="49">
        <v>44</v>
      </c>
      <c r="J34" s="49">
        <v>266</v>
      </c>
      <c r="K34" s="49">
        <v>21</v>
      </c>
      <c r="L34" s="20" t="s">
        <v>38</v>
      </c>
      <c r="M34" s="49">
        <v>500</v>
      </c>
      <c r="N34" s="49">
        <v>0.3</v>
      </c>
      <c r="O34" s="49">
        <v>22.43</v>
      </c>
      <c r="P34" s="49">
        <v>1700000</v>
      </c>
      <c r="Q34" s="46"/>
    </row>
    <row r="35" spans="1:17" ht="15" thickBot="1" x14ac:dyDescent="0.35">
      <c r="A35" s="12" t="s">
        <v>32</v>
      </c>
      <c r="B35" s="13">
        <f>AVERAGE(B4:B34)</f>
        <v>12070.322580645161</v>
      </c>
      <c r="C35" s="13">
        <f t="shared" ref="C35:P35" si="1">AVERAGE(C4:C34)</f>
        <v>12.07032258064516</v>
      </c>
      <c r="D35" s="13">
        <f t="shared" si="1"/>
        <v>7.26</v>
      </c>
      <c r="E35" s="13">
        <f t="shared" si="1"/>
        <v>7.5925806451612896</v>
      </c>
      <c r="F35" s="13">
        <f t="shared" si="1"/>
        <v>146.16129032258064</v>
      </c>
      <c r="G35" s="13">
        <f t="shared" si="1"/>
        <v>15.03225806451613</v>
      </c>
      <c r="H35" s="13">
        <f t="shared" si="1"/>
        <v>316.25806451612902</v>
      </c>
      <c r="I35" s="13">
        <f t="shared" si="1"/>
        <v>40.193548387096776</v>
      </c>
      <c r="J35" s="13">
        <f t="shared" si="1"/>
        <v>266.77419354838707</v>
      </c>
      <c r="K35" s="13">
        <f t="shared" si="1"/>
        <v>22.677419354838708</v>
      </c>
      <c r="L35" s="13" t="s">
        <v>38</v>
      </c>
      <c r="M35" s="13">
        <f t="shared" si="1"/>
        <v>541.93548387096769</v>
      </c>
      <c r="N35" s="13">
        <f t="shared" si="1"/>
        <v>0.24838709677419354</v>
      </c>
      <c r="O35" s="13">
        <f t="shared" si="1"/>
        <v>22.132903225806444</v>
      </c>
      <c r="P35" s="13">
        <f t="shared" si="1"/>
        <v>1429032.2580645161</v>
      </c>
      <c r="Q35" s="24"/>
    </row>
    <row r="36" spans="1:17" x14ac:dyDescent="0.3">
      <c r="C36" s="54">
        <f>SUM(C4:C34)</f>
        <v>374.17999999999995</v>
      </c>
    </row>
    <row r="40" spans="1:17" ht="40.799999999999997" customHeight="1" x14ac:dyDescent="0.3">
      <c r="A40" s="63" t="s">
        <v>33</v>
      </c>
      <c r="B40" s="63"/>
      <c r="C40" s="62" t="s">
        <v>34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7"/>
    </row>
    <row r="42" spans="1:17" x14ac:dyDescent="0.3">
      <c r="A42" s="15" t="s">
        <v>35</v>
      </c>
      <c r="B42" s="16">
        <f>MIN(B4:B34)</f>
        <v>11090</v>
      </c>
      <c r="C42" s="16">
        <f t="shared" ref="C42:P42" si="2">MIN(C4:C34)</f>
        <v>11.09</v>
      </c>
      <c r="D42" s="16">
        <f t="shared" si="2"/>
        <v>7.14</v>
      </c>
      <c r="E42" s="16">
        <f t="shared" si="2"/>
        <v>7.38</v>
      </c>
      <c r="F42" s="16">
        <f t="shared" si="2"/>
        <v>135</v>
      </c>
      <c r="G42" s="16">
        <f t="shared" si="2"/>
        <v>13</v>
      </c>
      <c r="H42" s="16">
        <f t="shared" si="2"/>
        <v>300</v>
      </c>
      <c r="I42" s="16">
        <f t="shared" si="2"/>
        <v>32</v>
      </c>
      <c r="J42" s="16">
        <f t="shared" si="2"/>
        <v>243</v>
      </c>
      <c r="K42" s="16">
        <f t="shared" si="2"/>
        <v>19</v>
      </c>
      <c r="L42" s="16"/>
      <c r="M42" s="16">
        <f t="shared" si="2"/>
        <v>400</v>
      </c>
      <c r="N42" s="16">
        <f t="shared" si="2"/>
        <v>0.2</v>
      </c>
      <c r="O42" s="16">
        <f t="shared" si="2"/>
        <v>21.16</v>
      </c>
      <c r="P42" s="16">
        <f t="shared" si="2"/>
        <v>1200000</v>
      </c>
      <c r="Q42" s="16"/>
    </row>
    <row r="43" spans="1:17" x14ac:dyDescent="0.3">
      <c r="A43" s="15"/>
    </row>
    <row r="44" spans="1:17" x14ac:dyDescent="0.3">
      <c r="A44" s="15" t="s">
        <v>36</v>
      </c>
      <c r="B44" s="16">
        <f>MAX(B4:B34)</f>
        <v>13380</v>
      </c>
      <c r="C44" s="16">
        <f t="shared" ref="C44:P44" si="3">MAX(C4:C34)</f>
        <v>13.38</v>
      </c>
      <c r="D44" s="16">
        <f t="shared" si="3"/>
        <v>7.41</v>
      </c>
      <c r="E44" s="16">
        <f t="shared" si="3"/>
        <v>7.79</v>
      </c>
      <c r="F44" s="16">
        <f t="shared" si="3"/>
        <v>160</v>
      </c>
      <c r="G44" s="16">
        <f t="shared" si="3"/>
        <v>17</v>
      </c>
      <c r="H44" s="16">
        <f t="shared" si="3"/>
        <v>336</v>
      </c>
      <c r="I44" s="16">
        <f t="shared" si="3"/>
        <v>48</v>
      </c>
      <c r="J44" s="16">
        <f t="shared" si="3"/>
        <v>292</v>
      </c>
      <c r="K44" s="16">
        <f t="shared" si="3"/>
        <v>28</v>
      </c>
      <c r="L44" s="16"/>
      <c r="M44" s="16">
        <f t="shared" si="3"/>
        <v>700</v>
      </c>
      <c r="N44" s="16">
        <f t="shared" si="3"/>
        <v>0.3</v>
      </c>
      <c r="O44" s="16">
        <f t="shared" si="3"/>
        <v>23.62</v>
      </c>
      <c r="P44" s="16">
        <f t="shared" si="3"/>
        <v>1700000</v>
      </c>
      <c r="Q44" s="16"/>
    </row>
  </sheetData>
  <mergeCells count="12">
    <mergeCell ref="C40:P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2024-07-29T12:44:18Z</dcterms:modified>
</cp:coreProperties>
</file>