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8_{1A28706A-FA26-40B2-8B6D-C2137027CAD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<sst xmlns="http://schemas.openxmlformats.org/spreadsheetml/2006/main" count="260" uniqueCount="41">
  <si>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</si>
  <si>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</si>
  <si>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</si>
  <si>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</si>
  <si>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</si>
  <si>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</si>
  <si>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</si>
  <si>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</si>
  <si>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</si>
  <si>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</si>
  <si>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</si>
  <si>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</si>
  <si>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</si>
  <si>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</si>
  <si>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</si>
  <si>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</si>
  <si>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</si>
  <si>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</si>
  <si>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</si>
  <si>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</si>
  <si>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</si>
  <si>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</si>
  <si>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</si>
  <si>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</si>
  <si>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</si>
  <si>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</si>
  <si>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</si>
  <si>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</si>
  <si>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</si>
  <si>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</si>
  <si>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</si>
  <si>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</si>
  <si>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</si>
  <si>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</si>
  <si>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</si>
  <si>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</si>
  <si>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</si>
  <si>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</si>
  <si>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Due to state level strike organised by UPPCL staff, water supply to various areas of Prayagraj was reduced because of several power cuts. Hence, raw sewage generated was less.</t>
  </si>
  <si>
    <t>-</t>
  </si>
  <si>
    <t>Sludge dewatering unit was under maintenance hence sludge consistency test was not performed on 23.03.2023 &amp; 24.03.2023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</si>
</sst>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7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15" fontId="12" fillId="0" borderId="3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17" fillId="0" borderId="2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12" fillId="0" borderId="27" xfId="0" applyNumberFormat="1" applyFont="1" applyBorder="1" applyAlignment="1">
      <alignment vertical="center" wrapText="1"/>
    </xf>
    <xf numFmtId="2" fontId="12" fillId="0" borderId="28" xfId="0" applyNumberFormat="1" applyFont="1" applyBorder="1" applyAlignment="1">
      <alignment vertical="center" wrapText="1"/>
    </xf>
    <xf numFmtId="2" fontId="12" fillId="0" borderId="29" xfId="0" applyNumberFormat="1" applyFont="1" applyBorder="1" applyAlignment="1">
      <alignment vertical="center" wrapText="1"/>
    </xf>
    <xf numFmtId="2" fontId="0" fillId="0" borderId="25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2" fillId="0" borderId="27" xfId="0" applyNumberFormat="1" applyFont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left" vertical="center" wrapText="1"/>
    </xf>
    <xf numFmtId="2" fontId="12" fillId="0" borderId="29" xfId="0" applyNumberFormat="1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76200</xdr:colOff>
      <xdr:row>0</xdr:row>
      <xdr:rowOff>38100</xdr:rowOff>
    </xdr:from>
    <xdr:to>
      <xdr:col>16</xdr:col>
      <xdr:colOff>2087880</xdr:colOff>
      <xdr:row>0</xdr:row>
      <xdr:rowOff>834185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810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AT45"/>
  <sheetViews>
    <sheetView workbookViewId="0">
      <selection activeCell="A14" sqref="A14:XFD14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2.109375" customWidth="1"/>
  </cols>
  <sheetData>
    <row r="1" spans="1:46" ht="69.75" customHeight="1" thickBot="1" x14ac:dyDescent="0.6">
      <c r="A1" s="60" t="s">
        <v>25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21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44986</v>
      </c>
      <c r="B4" s="31">
        <v>60920</v>
      </c>
      <c r="C4" s="31">
        <v>60.92</v>
      </c>
      <c r="D4" s="31">
        <v>7.28</v>
      </c>
      <c r="E4" s="31">
        <v>7.72</v>
      </c>
      <c r="F4" s="31">
        <v>135</v>
      </c>
      <c r="G4" s="31">
        <v>17</v>
      </c>
      <c r="H4" s="31">
        <v>312</v>
      </c>
      <c r="I4" s="31">
        <v>36</v>
      </c>
      <c r="J4" s="31">
        <v>288</v>
      </c>
      <c r="K4" s="31">
        <v>23</v>
      </c>
      <c r="L4" s="31" t="s">
        <v>35</v>
      </c>
      <c r="M4" s="31">
        <v>400</v>
      </c>
      <c r="N4" s="31">
        <v>0.3</v>
      </c>
      <c r="O4" s="49">
        <v>23.5</v>
      </c>
      <c r="P4" s="31">
        <v>1300000</v>
      </c>
      <c r="Q4" s="36"/>
    </row>
    <row r="5" spans="1:46" x14ac:dyDescent="0.3">
      <c r="A5" s="12">
        <v>44987</v>
      </c>
      <c r="B5" s="20">
        <v>62480</v>
      </c>
      <c r="C5" s="20">
        <v>62.48</v>
      </c>
      <c r="D5" s="20">
        <v>7.24</v>
      </c>
      <c r="E5" s="20">
        <v>7.76</v>
      </c>
      <c r="F5" s="20">
        <v>150</v>
      </c>
      <c r="G5" s="20">
        <v>16</v>
      </c>
      <c r="H5" s="20">
        <v>324</v>
      </c>
      <c r="I5" s="20">
        <v>40</v>
      </c>
      <c r="J5" s="20">
        <v>294</v>
      </c>
      <c r="K5" s="20">
        <v>24</v>
      </c>
      <c r="L5" s="20" t="s">
        <v>35</v>
      </c>
      <c r="M5" s="20">
        <v>600</v>
      </c>
      <c r="N5" s="20">
        <v>0.2</v>
      </c>
      <c r="O5" s="35">
        <v>24.47</v>
      </c>
      <c r="P5" s="20">
        <v>1400000</v>
      </c>
      <c r="Q5" s="17"/>
    </row>
    <row r="6" spans="1:46" x14ac:dyDescent="0.3">
      <c r="A6" s="12">
        <v>44988</v>
      </c>
      <c r="B6" s="20">
        <v>62510</v>
      </c>
      <c r="C6" s="20">
        <v>62.51</v>
      </c>
      <c r="D6" s="20">
        <v>7.27</v>
      </c>
      <c r="E6" s="20">
        <v>7.74</v>
      </c>
      <c r="F6" s="20">
        <v>140</v>
      </c>
      <c r="G6" s="20">
        <v>14</v>
      </c>
      <c r="H6" s="20">
        <v>328</v>
      </c>
      <c r="I6" s="20">
        <v>36</v>
      </c>
      <c r="J6" s="20">
        <v>276</v>
      </c>
      <c r="K6" s="20">
        <v>22</v>
      </c>
      <c r="L6" s="20" t="s">
        <v>35</v>
      </c>
      <c r="M6" s="20">
        <v>700</v>
      </c>
      <c r="N6" s="20">
        <v>0.2</v>
      </c>
      <c r="O6" s="35">
        <v>23.78</v>
      </c>
      <c r="P6" s="20">
        <v>1700000</v>
      </c>
      <c r="Q6" s="17"/>
    </row>
    <row r="7" spans="1:46" x14ac:dyDescent="0.3">
      <c r="A7" s="12">
        <v>44989</v>
      </c>
      <c r="B7" s="20">
        <v>58610</v>
      </c>
      <c r="C7" s="20">
        <v>58.61</v>
      </c>
      <c r="D7" s="20">
        <v>7.21</v>
      </c>
      <c r="E7" s="20">
        <v>7.69</v>
      </c>
      <c r="F7" s="20">
        <v>150</v>
      </c>
      <c r="G7" s="20">
        <v>15</v>
      </c>
      <c r="H7" s="20">
        <v>320</v>
      </c>
      <c r="I7" s="20">
        <v>40</v>
      </c>
      <c r="J7" s="20">
        <v>292</v>
      </c>
      <c r="K7" s="20">
        <v>25</v>
      </c>
      <c r="L7" s="20" t="s">
        <v>35</v>
      </c>
      <c r="M7" s="20">
        <v>500</v>
      </c>
      <c r="N7" s="20">
        <v>0.3</v>
      </c>
      <c r="O7" s="35">
        <v>23.69</v>
      </c>
      <c r="P7" s="20">
        <v>1400000</v>
      </c>
      <c r="Q7" s="17"/>
    </row>
    <row r="8" spans="1:46" x14ac:dyDescent="0.3">
      <c r="A8" s="12">
        <v>44990</v>
      </c>
      <c r="B8" s="20">
        <v>59110</v>
      </c>
      <c r="C8" s="20">
        <v>59.11</v>
      </c>
      <c r="D8" s="20">
        <v>7.28</v>
      </c>
      <c r="E8" s="20">
        <v>7.74</v>
      </c>
      <c r="F8" s="20">
        <v>140</v>
      </c>
      <c r="G8" s="20">
        <v>15</v>
      </c>
      <c r="H8" s="20">
        <v>336</v>
      </c>
      <c r="I8" s="20">
        <v>40</v>
      </c>
      <c r="J8" s="20">
        <v>288</v>
      </c>
      <c r="K8" s="20">
        <v>21</v>
      </c>
      <c r="L8" s="20" t="s">
        <v>35</v>
      </c>
      <c r="M8" s="20">
        <v>400</v>
      </c>
      <c r="N8" s="20">
        <v>0.3</v>
      </c>
      <c r="O8" s="35">
        <v>23.5</v>
      </c>
      <c r="P8" s="20">
        <v>1700000</v>
      </c>
      <c r="Q8" s="17"/>
    </row>
    <row r="9" spans="1:46" x14ac:dyDescent="0.3">
      <c r="A9" s="12">
        <v>44991</v>
      </c>
      <c r="B9" s="20">
        <v>59180</v>
      </c>
      <c r="C9" s="20">
        <v>59.18</v>
      </c>
      <c r="D9" s="20">
        <v>7.22</v>
      </c>
      <c r="E9" s="20">
        <v>7.71</v>
      </c>
      <c r="F9" s="20">
        <v>145</v>
      </c>
      <c r="G9" s="20">
        <v>18</v>
      </c>
      <c r="H9" s="20">
        <v>320</v>
      </c>
      <c r="I9" s="20">
        <v>44</v>
      </c>
      <c r="J9" s="20">
        <v>298</v>
      </c>
      <c r="K9" s="20">
        <v>26</v>
      </c>
      <c r="L9" s="20" t="s">
        <v>35</v>
      </c>
      <c r="M9" s="20">
        <v>600</v>
      </c>
      <c r="N9" s="20">
        <v>0.3</v>
      </c>
      <c r="O9" s="35">
        <v>24.82</v>
      </c>
      <c r="P9" s="20">
        <v>1300000</v>
      </c>
      <c r="Q9" s="17"/>
    </row>
    <row r="10" spans="1:46" x14ac:dyDescent="0.3">
      <c r="A10" s="12">
        <v>44992</v>
      </c>
      <c r="B10" s="20">
        <v>59500</v>
      </c>
      <c r="C10" s="35">
        <v>59.5</v>
      </c>
      <c r="D10" s="20">
        <v>7.18</v>
      </c>
      <c r="E10" s="20">
        <v>7.78</v>
      </c>
      <c r="F10" s="20">
        <v>130</v>
      </c>
      <c r="G10" s="20">
        <v>17</v>
      </c>
      <c r="H10" s="20">
        <v>328</v>
      </c>
      <c r="I10" s="20">
        <v>36</v>
      </c>
      <c r="J10" s="20">
        <v>284</v>
      </c>
      <c r="K10" s="20">
        <v>24</v>
      </c>
      <c r="L10" s="20" t="s">
        <v>35</v>
      </c>
      <c r="M10" s="20">
        <v>500</v>
      </c>
      <c r="N10" s="20">
        <v>0.3</v>
      </c>
      <c r="O10" s="35">
        <v>23.78</v>
      </c>
      <c r="P10" s="20">
        <v>1400000</v>
      </c>
      <c r="Q10" s="17"/>
    </row>
    <row r="11" spans="1:46" x14ac:dyDescent="0.3">
      <c r="A11" s="12">
        <v>44993</v>
      </c>
      <c r="B11" s="20">
        <v>61860</v>
      </c>
      <c r="C11" s="20">
        <v>61.86</v>
      </c>
      <c r="D11" s="20">
        <v>7.21</v>
      </c>
      <c r="E11" s="20">
        <v>7.72</v>
      </c>
      <c r="F11" s="20">
        <v>145</v>
      </c>
      <c r="G11" s="20">
        <v>15</v>
      </c>
      <c r="H11" s="20">
        <v>324</v>
      </c>
      <c r="I11" s="20">
        <v>40</v>
      </c>
      <c r="J11" s="20">
        <v>298</v>
      </c>
      <c r="K11" s="20">
        <v>29</v>
      </c>
      <c r="L11" s="20" t="s">
        <v>35</v>
      </c>
      <c r="M11" s="20">
        <v>700</v>
      </c>
      <c r="N11" s="20">
        <v>0.2</v>
      </c>
      <c r="O11" s="35">
        <v>24.04</v>
      </c>
      <c r="P11" s="20">
        <v>1300000</v>
      </c>
      <c r="Q11" s="17"/>
    </row>
    <row r="12" spans="1:46" x14ac:dyDescent="0.3">
      <c r="A12" s="12">
        <v>44994</v>
      </c>
      <c r="B12" s="20">
        <v>58650</v>
      </c>
      <c r="C12" s="20">
        <v>58.65</v>
      </c>
      <c r="D12" s="20">
        <v>7.26</v>
      </c>
      <c r="E12" s="20">
        <v>7.71</v>
      </c>
      <c r="F12" s="20">
        <v>135</v>
      </c>
      <c r="G12" s="20">
        <v>14</v>
      </c>
      <c r="H12" s="20">
        <v>312</v>
      </c>
      <c r="I12" s="20">
        <v>36</v>
      </c>
      <c r="J12" s="20">
        <v>288</v>
      </c>
      <c r="K12" s="20">
        <v>25</v>
      </c>
      <c r="L12" s="20" t="s">
        <v>35</v>
      </c>
      <c r="M12" s="20">
        <v>600</v>
      </c>
      <c r="N12" s="20">
        <v>0.3</v>
      </c>
      <c r="O12" s="35">
        <v>23.86</v>
      </c>
      <c r="P12" s="20">
        <v>1700000</v>
      </c>
      <c r="Q12" s="17"/>
    </row>
    <row r="13" spans="1:46" x14ac:dyDescent="0.3">
      <c r="A13" s="12">
        <v>44995</v>
      </c>
      <c r="B13" s="20">
        <v>61590</v>
      </c>
      <c r="C13" s="20">
        <v>61.59</v>
      </c>
      <c r="D13" s="35">
        <v>7.21</v>
      </c>
      <c r="E13" s="20">
        <v>7.74</v>
      </c>
      <c r="F13" s="20">
        <v>130</v>
      </c>
      <c r="G13" s="20">
        <v>15</v>
      </c>
      <c r="H13" s="20">
        <v>320</v>
      </c>
      <c r="I13" s="20">
        <v>40</v>
      </c>
      <c r="J13" s="20">
        <v>296</v>
      </c>
      <c r="K13" s="20">
        <v>27</v>
      </c>
      <c r="L13" s="20" t="s">
        <v>35</v>
      </c>
      <c r="M13" s="20">
        <v>400</v>
      </c>
      <c r="N13" s="20">
        <v>0.3</v>
      </c>
      <c r="O13" s="35">
        <v>23.22</v>
      </c>
      <c r="P13" s="20">
        <v>1300000</v>
      </c>
      <c r="Q13" s="17"/>
    </row>
    <row r="14" spans="1:46" x14ac:dyDescent="0.3">
      <c r="A14" s="12">
        <v>44996</v>
      </c>
      <c r="B14" s="20">
        <v>61730</v>
      </c>
      <c r="C14" s="20">
        <v>61.73</v>
      </c>
      <c r="D14" s="20">
        <v>7.28</v>
      </c>
      <c r="E14" s="20">
        <v>7.76</v>
      </c>
      <c r="F14" s="20">
        <v>145</v>
      </c>
      <c r="G14" s="20">
        <v>18</v>
      </c>
      <c r="H14" s="20">
        <v>316</v>
      </c>
      <c r="I14" s="20">
        <v>44</v>
      </c>
      <c r="J14" s="20">
        <v>297</v>
      </c>
      <c r="K14" s="20">
        <v>28</v>
      </c>
      <c r="L14" s="20" t="s">
        <v>35</v>
      </c>
      <c r="M14" s="20">
        <v>700</v>
      </c>
      <c r="N14" s="20">
        <v>0.2</v>
      </c>
      <c r="O14" s="35">
        <v>24.26</v>
      </c>
      <c r="P14" s="20">
        <v>1400000</v>
      </c>
      <c r="Q14" s="17"/>
      <c r="S14" t="s">
        <v>36</v>
      </c>
    </row>
    <row r="15" spans="1:46" x14ac:dyDescent="0.3">
      <c r="A15" s="12">
        <v>44997</v>
      </c>
      <c r="B15" s="20">
        <v>61820</v>
      </c>
      <c r="C15" s="20">
        <v>61.82</v>
      </c>
      <c r="D15" s="20">
        <v>7.26</v>
      </c>
      <c r="E15" s="20">
        <v>7.71</v>
      </c>
      <c r="F15" s="20">
        <v>150</v>
      </c>
      <c r="G15" s="20">
        <v>19</v>
      </c>
      <c r="H15" s="20">
        <v>324</v>
      </c>
      <c r="I15" s="20">
        <v>48</v>
      </c>
      <c r="J15" s="20">
        <v>282</v>
      </c>
      <c r="K15" s="20">
        <v>26</v>
      </c>
      <c r="L15" s="20" t="s">
        <v>35</v>
      </c>
      <c r="M15" s="20">
        <v>500</v>
      </c>
      <c r="N15" s="20">
        <v>0.3</v>
      </c>
      <c r="O15" s="35">
        <v>23.45</v>
      </c>
      <c r="P15" s="20">
        <v>1700000</v>
      </c>
      <c r="Q15" s="17"/>
    </row>
    <row r="16" spans="1:46" x14ac:dyDescent="0.3">
      <c r="A16" s="12">
        <v>44998</v>
      </c>
      <c r="B16" s="20">
        <v>60630</v>
      </c>
      <c r="C16" s="20">
        <v>60.63</v>
      </c>
      <c r="D16" s="20">
        <v>7.22</v>
      </c>
      <c r="E16" s="20">
        <v>7.68</v>
      </c>
      <c r="F16" s="20">
        <v>145</v>
      </c>
      <c r="G16" s="20">
        <v>17</v>
      </c>
      <c r="H16" s="20">
        <v>304</v>
      </c>
      <c r="I16" s="20">
        <v>40</v>
      </c>
      <c r="J16" s="20">
        <v>297</v>
      </c>
      <c r="K16" s="20">
        <v>27</v>
      </c>
      <c r="L16" s="20" t="s">
        <v>35</v>
      </c>
      <c r="M16" s="20">
        <v>600</v>
      </c>
      <c r="N16" s="20">
        <v>0.3</v>
      </c>
      <c r="O16" s="35">
        <v>23.69</v>
      </c>
      <c r="P16" s="20">
        <v>1300000</v>
      </c>
      <c r="Q16" s="17"/>
    </row>
    <row r="17" spans="1:17" x14ac:dyDescent="0.3">
      <c r="A17" s="12">
        <v>44999</v>
      </c>
      <c r="B17" s="20">
        <v>62360</v>
      </c>
      <c r="C17" s="20">
        <v>62.36</v>
      </c>
      <c r="D17" s="20">
        <v>7.26</v>
      </c>
      <c r="E17" s="20">
        <v>7.74</v>
      </c>
      <c r="F17" s="20">
        <v>135</v>
      </c>
      <c r="G17" s="20">
        <v>16</v>
      </c>
      <c r="H17" s="20">
        <v>320</v>
      </c>
      <c r="I17" s="20">
        <v>44</v>
      </c>
      <c r="J17" s="20">
        <v>286</v>
      </c>
      <c r="K17" s="20">
        <v>28</v>
      </c>
      <c r="L17" s="20" t="s">
        <v>35</v>
      </c>
      <c r="M17" s="20">
        <v>400</v>
      </c>
      <c r="N17" s="20">
        <v>0.2</v>
      </c>
      <c r="O17" s="35">
        <v>24.09</v>
      </c>
      <c r="P17" s="20">
        <v>1700000</v>
      </c>
      <c r="Q17" s="17"/>
    </row>
    <row r="18" spans="1:17" x14ac:dyDescent="0.3">
      <c r="A18" s="12">
        <v>45000</v>
      </c>
      <c r="B18" s="20">
        <v>61400</v>
      </c>
      <c r="C18" s="20">
        <v>61.4</v>
      </c>
      <c r="D18" s="20">
        <v>7.23</v>
      </c>
      <c r="E18" s="20">
        <v>7.71</v>
      </c>
      <c r="F18" s="20">
        <v>140</v>
      </c>
      <c r="G18" s="20">
        <v>15</v>
      </c>
      <c r="H18" s="20">
        <v>328</v>
      </c>
      <c r="I18" s="20">
        <v>36</v>
      </c>
      <c r="J18" s="20">
        <v>291</v>
      </c>
      <c r="K18" s="20">
        <v>25</v>
      </c>
      <c r="L18" s="20" t="s">
        <v>35</v>
      </c>
      <c r="M18" s="20">
        <v>700</v>
      </c>
      <c r="N18" s="20">
        <v>0.3</v>
      </c>
      <c r="O18" s="35">
        <v>23.57</v>
      </c>
      <c r="P18" s="20">
        <v>1300000</v>
      </c>
      <c r="Q18" s="17"/>
    </row>
    <row r="19" spans="1:17" x14ac:dyDescent="0.3">
      <c r="A19" s="12">
        <v>45001</v>
      </c>
      <c r="B19" s="20">
        <v>59420</v>
      </c>
      <c r="C19" s="20">
        <v>59.42</v>
      </c>
      <c r="D19" s="20">
        <v>7.21</v>
      </c>
      <c r="E19" s="20">
        <v>7.74</v>
      </c>
      <c r="F19" s="20">
        <v>135</v>
      </c>
      <c r="G19" s="20">
        <v>17</v>
      </c>
      <c r="H19" s="20">
        <v>316</v>
      </c>
      <c r="I19" s="20">
        <v>40</v>
      </c>
      <c r="J19" s="20">
        <v>298</v>
      </c>
      <c r="K19" s="20">
        <v>26</v>
      </c>
      <c r="L19" s="20" t="s">
        <v>35</v>
      </c>
      <c r="M19" s="20">
        <v>500</v>
      </c>
      <c r="N19" s="20">
        <v>0.2</v>
      </c>
      <c r="O19" s="35">
        <v>24.04</v>
      </c>
      <c r="P19" s="20">
        <v>1400000</v>
      </c>
      <c r="Q19" s="17"/>
    </row>
    <row r="20" spans="1:17" ht="27.6" customHeight="1" x14ac:dyDescent="0.3">
      <c r="A20" s="12">
        <v>45002</v>
      </c>
      <c r="B20" s="20">
        <v>48320</v>
      </c>
      <c r="C20" s="20">
        <v>48.32</v>
      </c>
      <c r="D20" s="20">
        <v>7.27</v>
      </c>
      <c r="E20" s="20">
        <v>7.76</v>
      </c>
      <c r="F20" s="20">
        <v>145</v>
      </c>
      <c r="G20" s="20">
        <v>16</v>
      </c>
      <c r="H20" s="20">
        <v>312</v>
      </c>
      <c r="I20" s="20">
        <v>36</v>
      </c>
      <c r="J20" s="20">
        <v>279</v>
      </c>
      <c r="K20" s="20">
        <v>27</v>
      </c>
      <c r="L20" s="20" t="s">
        <v>35</v>
      </c>
      <c r="M20" s="20">
        <v>400</v>
      </c>
      <c r="N20" s="20">
        <v>0.2</v>
      </c>
      <c r="O20" s="35">
        <v>23.21</v>
      </c>
      <c r="P20" s="20">
        <v>1300000</v>
      </c>
      <c r="Q20" s="57" t="s">
        <v>38</v>
      </c>
    </row>
    <row r="21" spans="1:17" ht="27.6" customHeight="1" x14ac:dyDescent="0.3">
      <c r="A21" s="12">
        <v>45003</v>
      </c>
      <c r="B21" s="20">
        <v>36510</v>
      </c>
      <c r="C21" s="20">
        <v>36.51</v>
      </c>
      <c r="D21" s="20">
        <v>7.22</v>
      </c>
      <c r="E21" s="20">
        <v>7.69</v>
      </c>
      <c r="F21" s="20">
        <v>135</v>
      </c>
      <c r="G21" s="20">
        <v>15</v>
      </c>
      <c r="H21" s="20">
        <v>308</v>
      </c>
      <c r="I21" s="20">
        <v>36</v>
      </c>
      <c r="J21" s="20">
        <v>273</v>
      </c>
      <c r="K21" s="20">
        <v>24</v>
      </c>
      <c r="L21" s="20" t="s">
        <v>35</v>
      </c>
      <c r="M21" s="20">
        <v>700</v>
      </c>
      <c r="N21" s="20">
        <v>0.2</v>
      </c>
      <c r="O21" s="35">
        <v>23.66</v>
      </c>
      <c r="P21" s="20">
        <v>1400000</v>
      </c>
      <c r="Q21" s="58"/>
    </row>
    <row r="22" spans="1:17" ht="27.6" customHeight="1" x14ac:dyDescent="0.3">
      <c r="A22" s="12">
        <v>45004</v>
      </c>
      <c r="B22" s="20">
        <v>51070</v>
      </c>
      <c r="C22" s="20">
        <v>51.07</v>
      </c>
      <c r="D22" s="20">
        <v>7.24</v>
      </c>
      <c r="E22" s="20">
        <v>7.78</v>
      </c>
      <c r="F22" s="20">
        <v>140</v>
      </c>
      <c r="G22" s="20">
        <v>17</v>
      </c>
      <c r="H22" s="20">
        <v>316</v>
      </c>
      <c r="I22" s="20">
        <v>40</v>
      </c>
      <c r="J22" s="20">
        <v>281</v>
      </c>
      <c r="K22" s="20">
        <v>23</v>
      </c>
      <c r="L22" s="20" t="s">
        <v>35</v>
      </c>
      <c r="M22" s="20">
        <v>400</v>
      </c>
      <c r="N22" s="20">
        <v>0.3</v>
      </c>
      <c r="O22" s="35">
        <v>23.5</v>
      </c>
      <c r="P22" s="20">
        <v>1400000</v>
      </c>
      <c r="Q22" s="59"/>
    </row>
    <row r="23" spans="1:17" x14ac:dyDescent="0.3">
      <c r="A23" s="12">
        <v>45005</v>
      </c>
      <c r="B23" s="20">
        <v>54630</v>
      </c>
      <c r="C23" s="20">
        <v>54.63</v>
      </c>
      <c r="D23" s="20">
        <v>7.21</v>
      </c>
      <c r="E23" s="20">
        <v>7.73</v>
      </c>
      <c r="F23" s="20">
        <v>150</v>
      </c>
      <c r="G23" s="20">
        <v>19</v>
      </c>
      <c r="H23" s="20">
        <v>328</v>
      </c>
      <c r="I23" s="20">
        <v>44</v>
      </c>
      <c r="J23" s="20">
        <v>293</v>
      </c>
      <c r="K23" s="20">
        <v>27</v>
      </c>
      <c r="L23" s="20" t="s">
        <v>35</v>
      </c>
      <c r="M23" s="20">
        <v>600</v>
      </c>
      <c r="N23" s="20">
        <v>0.2</v>
      </c>
      <c r="O23" s="35">
        <v>24.25</v>
      </c>
      <c r="P23" s="20">
        <v>1700000</v>
      </c>
      <c r="Q23" s="17"/>
    </row>
    <row r="24" spans="1:17" x14ac:dyDescent="0.3">
      <c r="A24" s="12">
        <v>45006</v>
      </c>
      <c r="B24" s="20">
        <v>56420</v>
      </c>
      <c r="C24" s="20">
        <v>56.42</v>
      </c>
      <c r="D24" s="20">
        <v>7.26</v>
      </c>
      <c r="E24" s="20">
        <v>7.75</v>
      </c>
      <c r="F24" s="20">
        <v>135</v>
      </c>
      <c r="G24" s="20">
        <v>15</v>
      </c>
      <c r="H24" s="20">
        <v>312</v>
      </c>
      <c r="I24" s="20">
        <v>36</v>
      </c>
      <c r="J24" s="20">
        <v>287</v>
      </c>
      <c r="K24" s="20">
        <v>25</v>
      </c>
      <c r="L24" s="20" t="s">
        <v>35</v>
      </c>
      <c r="M24" s="20">
        <v>700</v>
      </c>
      <c r="N24" s="20">
        <v>0.3</v>
      </c>
      <c r="O24" s="35">
        <v>24.82</v>
      </c>
      <c r="P24" s="20">
        <v>1300000</v>
      </c>
      <c r="Q24" s="17"/>
    </row>
    <row r="25" spans="1:17" x14ac:dyDescent="0.3">
      <c r="A25" s="12">
        <v>45007</v>
      </c>
      <c r="B25" s="20">
        <v>58850</v>
      </c>
      <c r="C25" s="20">
        <v>58.85</v>
      </c>
      <c r="D25" s="20">
        <v>7.21</v>
      </c>
      <c r="E25" s="20">
        <v>7.68</v>
      </c>
      <c r="F25" s="20">
        <v>130</v>
      </c>
      <c r="G25" s="20">
        <v>14</v>
      </c>
      <c r="H25" s="20">
        <v>304</v>
      </c>
      <c r="I25" s="20">
        <v>40</v>
      </c>
      <c r="J25" s="20">
        <v>292</v>
      </c>
      <c r="K25" s="20">
        <v>23</v>
      </c>
      <c r="L25" s="20" t="s">
        <v>35</v>
      </c>
      <c r="M25" s="20">
        <v>500</v>
      </c>
      <c r="N25" s="20">
        <v>0.3</v>
      </c>
      <c r="O25" s="35">
        <v>23.64</v>
      </c>
      <c r="P25" s="20">
        <v>1400000</v>
      </c>
      <c r="Q25" s="17"/>
    </row>
    <row r="26" spans="1:17" x14ac:dyDescent="0.3">
      <c r="A26" s="12">
        <v>45008</v>
      </c>
      <c r="B26" s="20">
        <v>58260</v>
      </c>
      <c r="C26" s="20">
        <v>58.26</v>
      </c>
      <c r="D26" s="20">
        <v>7.25</v>
      </c>
      <c r="E26" s="20">
        <v>7.72</v>
      </c>
      <c r="F26" s="20">
        <v>140</v>
      </c>
      <c r="G26" s="20">
        <v>13</v>
      </c>
      <c r="H26" s="20">
        <v>328</v>
      </c>
      <c r="I26" s="20">
        <v>36</v>
      </c>
      <c r="J26" s="20">
        <v>298</v>
      </c>
      <c r="K26" s="20">
        <v>24</v>
      </c>
      <c r="L26" s="20" t="s">
        <v>35</v>
      </c>
      <c r="M26" s="20">
        <v>600</v>
      </c>
      <c r="N26" s="20">
        <v>0.2</v>
      </c>
      <c r="O26" s="35">
        <v>23.69</v>
      </c>
      <c r="P26" s="20">
        <v>1700000</v>
      </c>
      <c r="Q26" s="17"/>
    </row>
    <row r="27" spans="1:17" x14ac:dyDescent="0.3">
      <c r="A27" s="12">
        <v>45009</v>
      </c>
      <c r="B27" s="20">
        <v>70370</v>
      </c>
      <c r="C27" s="20">
        <v>70.37</v>
      </c>
      <c r="D27" s="20">
        <v>7.28</v>
      </c>
      <c r="E27" s="20">
        <v>7.74</v>
      </c>
      <c r="F27" s="20">
        <v>135</v>
      </c>
      <c r="G27" s="20">
        <v>15</v>
      </c>
      <c r="H27" s="20">
        <v>316</v>
      </c>
      <c r="I27" s="20">
        <v>40</v>
      </c>
      <c r="J27" s="20">
        <v>304</v>
      </c>
      <c r="K27" s="20">
        <v>23</v>
      </c>
      <c r="L27" s="20" t="s">
        <v>35</v>
      </c>
      <c r="M27" s="20">
        <v>400</v>
      </c>
      <c r="N27" s="20">
        <v>0.3</v>
      </c>
      <c r="O27" s="35">
        <v>23.57</v>
      </c>
      <c r="P27" s="20">
        <v>1300000</v>
      </c>
      <c r="Q27" s="17"/>
    </row>
    <row r="28" spans="1:17" x14ac:dyDescent="0.3">
      <c r="A28" s="12">
        <v>45010</v>
      </c>
      <c r="B28" s="20">
        <v>66880</v>
      </c>
      <c r="C28" s="20">
        <v>66.88</v>
      </c>
      <c r="D28" s="20">
        <v>7.22</v>
      </c>
      <c r="E28" s="20">
        <v>7.76</v>
      </c>
      <c r="F28" s="20">
        <v>145</v>
      </c>
      <c r="G28" s="20">
        <v>16</v>
      </c>
      <c r="H28" s="20">
        <v>308</v>
      </c>
      <c r="I28" s="20">
        <v>40</v>
      </c>
      <c r="J28" s="20">
        <v>298</v>
      </c>
      <c r="K28" s="20">
        <v>25</v>
      </c>
      <c r="L28" s="20" t="s">
        <v>35</v>
      </c>
      <c r="M28" s="20">
        <v>700</v>
      </c>
      <c r="N28" s="20">
        <v>0.3</v>
      </c>
      <c r="O28" s="35">
        <v>23.78</v>
      </c>
      <c r="P28" s="20">
        <v>1400000</v>
      </c>
      <c r="Q28" s="17"/>
    </row>
    <row r="29" spans="1:17" x14ac:dyDescent="0.3">
      <c r="A29" s="12">
        <v>45011</v>
      </c>
      <c r="B29" s="20">
        <v>55350</v>
      </c>
      <c r="C29" s="20">
        <v>55.35</v>
      </c>
      <c r="D29" s="20">
        <v>7.25</v>
      </c>
      <c r="E29" s="20">
        <v>7.73</v>
      </c>
      <c r="F29" s="20">
        <v>145</v>
      </c>
      <c r="G29" s="20">
        <v>16</v>
      </c>
      <c r="H29" s="20">
        <v>316</v>
      </c>
      <c r="I29" s="20">
        <v>36</v>
      </c>
      <c r="J29" s="20">
        <v>286</v>
      </c>
      <c r="K29" s="20">
        <v>24</v>
      </c>
      <c r="L29" s="20" t="s">
        <v>35</v>
      </c>
      <c r="M29" s="20">
        <v>500</v>
      </c>
      <c r="N29" s="20">
        <v>0.2</v>
      </c>
      <c r="O29" s="35">
        <v>24.04</v>
      </c>
      <c r="P29" s="20">
        <v>1700000</v>
      </c>
      <c r="Q29" s="17"/>
    </row>
    <row r="30" spans="1:17" x14ac:dyDescent="0.3">
      <c r="A30" s="12">
        <v>45012</v>
      </c>
      <c r="B30" s="20">
        <v>57440</v>
      </c>
      <c r="C30" s="20">
        <v>57.44</v>
      </c>
      <c r="D30" s="20">
        <v>7.29</v>
      </c>
      <c r="E30" s="20">
        <v>7.74</v>
      </c>
      <c r="F30" s="20">
        <v>150</v>
      </c>
      <c r="G30" s="20">
        <v>16</v>
      </c>
      <c r="H30" s="20">
        <v>324</v>
      </c>
      <c r="I30" s="20">
        <v>44</v>
      </c>
      <c r="J30" s="20">
        <v>306</v>
      </c>
      <c r="K30" s="20">
        <v>27</v>
      </c>
      <c r="L30" s="20" t="s">
        <v>35</v>
      </c>
      <c r="M30" s="20">
        <v>600</v>
      </c>
      <c r="N30" s="20">
        <v>0.3</v>
      </c>
      <c r="O30" s="35">
        <v>23.55</v>
      </c>
      <c r="P30" s="20">
        <v>1300000</v>
      </c>
      <c r="Q30" s="17"/>
    </row>
    <row r="31" spans="1:17" x14ac:dyDescent="0.3">
      <c r="A31" s="12">
        <v>45013</v>
      </c>
      <c r="B31" s="20">
        <v>63120</v>
      </c>
      <c r="C31" s="20">
        <v>63.12</v>
      </c>
      <c r="D31" s="20">
        <v>7.23</v>
      </c>
      <c r="E31" s="20">
        <v>7.68</v>
      </c>
      <c r="F31" s="20">
        <v>140</v>
      </c>
      <c r="G31" s="20">
        <v>15</v>
      </c>
      <c r="H31" s="20">
        <v>328</v>
      </c>
      <c r="I31" s="20">
        <v>40</v>
      </c>
      <c r="J31" s="20">
        <v>291</v>
      </c>
      <c r="K31" s="20">
        <v>24</v>
      </c>
      <c r="L31" s="20" t="s">
        <v>35</v>
      </c>
      <c r="M31" s="20">
        <v>400</v>
      </c>
      <c r="N31" s="20">
        <v>0.3</v>
      </c>
      <c r="O31" s="35">
        <v>24.98</v>
      </c>
      <c r="P31" s="20">
        <v>1700000</v>
      </c>
      <c r="Q31" s="17"/>
    </row>
    <row r="32" spans="1:17" x14ac:dyDescent="0.3">
      <c r="A32" s="12">
        <v>45014</v>
      </c>
      <c r="B32" s="20">
        <v>58680</v>
      </c>
      <c r="C32" s="20">
        <v>58.68</v>
      </c>
      <c r="D32" s="20">
        <v>7.26</v>
      </c>
      <c r="E32" s="20">
        <v>7.74</v>
      </c>
      <c r="F32" s="20">
        <v>150</v>
      </c>
      <c r="G32" s="20">
        <v>17</v>
      </c>
      <c r="H32" s="20">
        <v>316</v>
      </c>
      <c r="I32" s="20">
        <v>36</v>
      </c>
      <c r="J32" s="20">
        <v>289</v>
      </c>
      <c r="K32" s="20">
        <v>23</v>
      </c>
      <c r="L32" s="20" t="s">
        <v>35</v>
      </c>
      <c r="M32" s="20">
        <v>700</v>
      </c>
      <c r="N32" s="20">
        <v>0.2</v>
      </c>
      <c r="O32" s="35">
        <v>23.64</v>
      </c>
      <c r="P32" s="20">
        <v>1400000</v>
      </c>
      <c r="Q32" s="17"/>
    </row>
    <row r="33" spans="1:17" x14ac:dyDescent="0.3">
      <c r="A33" s="12">
        <v>45015</v>
      </c>
      <c r="B33" s="34">
        <v>62520</v>
      </c>
      <c r="C33" s="34">
        <v>62.52</v>
      </c>
      <c r="D33" s="34">
        <v>7.24</v>
      </c>
      <c r="E33" s="34">
        <v>7.76</v>
      </c>
      <c r="F33" s="34">
        <v>130</v>
      </c>
      <c r="G33" s="34">
        <v>15</v>
      </c>
      <c r="H33" s="34">
        <v>312</v>
      </c>
      <c r="I33" s="34">
        <v>40</v>
      </c>
      <c r="J33" s="34">
        <v>296</v>
      </c>
      <c r="K33" s="34">
        <v>25</v>
      </c>
      <c r="L33" s="34" t="s">
        <v>35</v>
      </c>
      <c r="M33" s="34">
        <v>400</v>
      </c>
      <c r="N33" s="34">
        <v>0.3</v>
      </c>
      <c r="O33" s="55">
        <v>24.82</v>
      </c>
      <c r="P33" s="34">
        <v>1700000</v>
      </c>
      <c r="Q33" s="17"/>
    </row>
    <row r="34" spans="1:17" ht="15" thickBot="1" x14ac:dyDescent="0.35">
      <c r="A34" s="12">
        <v>45016</v>
      </c>
      <c r="B34" s="37">
        <v>59930</v>
      </c>
      <c r="C34" s="37">
        <v>59.93</v>
      </c>
      <c r="D34" s="37">
        <v>7.22</v>
      </c>
      <c r="E34" s="37">
        <v>7.71</v>
      </c>
      <c r="F34" s="37">
        <v>140</v>
      </c>
      <c r="G34" s="37">
        <v>17</v>
      </c>
      <c r="H34" s="37">
        <v>328</v>
      </c>
      <c r="I34" s="37">
        <v>36</v>
      </c>
      <c r="J34" s="37">
        <v>292</v>
      </c>
      <c r="K34" s="37">
        <v>28</v>
      </c>
      <c r="L34" s="37" t="s">
        <v>35</v>
      </c>
      <c r="M34" s="37">
        <v>600</v>
      </c>
      <c r="N34" s="37">
        <v>0.2</v>
      </c>
      <c r="O34" s="50">
        <v>23.5</v>
      </c>
      <c r="P34" s="37">
        <v>1400000</v>
      </c>
      <c r="Q34" s="17"/>
    </row>
    <row r="35" spans="1:17" ht="15" thickBot="1" x14ac:dyDescent="0.35">
      <c r="A35" s="11" t="s">
        <v>30</v>
      </c>
      <c r="B35" s="18">
        <f>AVERAGE(B4:B34)</f>
        <v>59036.129032258068</v>
      </c>
      <c r="C35" s="18">
        <f t="shared" ref="C35:P35" si="0">AVERAGE(C4:C34)</f>
        <v>59.036129032258074</v>
      </c>
      <c r="D35" s="18">
        <f t="shared" si="0"/>
        <v>7.2409677419354841</v>
      </c>
      <c r="E35" s="18">
        <f t="shared" si="0"/>
        <v>7.7296774193548377</v>
      </c>
      <c r="F35" s="18">
        <f t="shared" si="0"/>
        <v>140.64516129032259</v>
      </c>
      <c r="G35" s="18">
        <f t="shared" si="0"/>
        <v>15.935483870967742</v>
      </c>
      <c r="H35" s="18">
        <f t="shared" si="0"/>
        <v>318.96774193548384</v>
      </c>
      <c r="I35" s="18">
        <f t="shared" si="0"/>
        <v>39.354838709677416</v>
      </c>
      <c r="J35" s="18">
        <f t="shared" si="0"/>
        <v>290.90322580645159</v>
      </c>
      <c r="K35" s="18">
        <f t="shared" si="0"/>
        <v>25.096774193548388</v>
      </c>
      <c r="L35" s="18" t="s">
        <v>35</v>
      </c>
      <c r="M35" s="18">
        <f t="shared" si="0"/>
        <v>548.38709677419354</v>
      </c>
      <c r="N35" s="18">
        <f t="shared" si="0"/>
        <v>0.25806451612903225</v>
      </c>
      <c r="O35" s="18">
        <f t="shared" si="0"/>
        <v>23.884193548387099</v>
      </c>
      <c r="P35" s="18">
        <f t="shared" si="0"/>
        <v>1464516.1290322582</v>
      </c>
      <c r="Q35" s="33"/>
    </row>
    <row r="36" spans="1:17" x14ac:dyDescent="0.3">
      <c r="C36" s="40">
        <f>SUM(C4:C34)</f>
        <v>1830.1200000000003</v>
      </c>
    </row>
    <row r="41" spans="1:17" ht="40.799999999999997" customHeight="1" x14ac:dyDescent="0.3">
      <c r="A41" s="56" t="s">
        <v>31</v>
      </c>
      <c r="B41" s="56"/>
      <c r="C41" s="56" t="s">
        <v>32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3" spans="1:17" x14ac:dyDescent="0.3">
      <c r="A43" s="14" t="s">
        <v>33</v>
      </c>
      <c r="B43" s="15">
        <f>MIN(B4:B34)</f>
        <v>36510</v>
      </c>
      <c r="C43" s="15">
        <f t="shared" ref="C43:P43" si="1">MIN(C4:C34)</f>
        <v>36.51</v>
      </c>
      <c r="D43" s="15">
        <f t="shared" si="1"/>
        <v>7.18</v>
      </c>
      <c r="E43" s="15">
        <f t="shared" si="1"/>
        <v>7.68</v>
      </c>
      <c r="F43" s="15">
        <f t="shared" si="1"/>
        <v>130</v>
      </c>
      <c r="G43" s="15">
        <f t="shared" si="1"/>
        <v>13</v>
      </c>
      <c r="H43" s="15">
        <f t="shared" si="1"/>
        <v>304</v>
      </c>
      <c r="I43" s="15">
        <f t="shared" si="1"/>
        <v>36</v>
      </c>
      <c r="J43" s="15">
        <f t="shared" si="1"/>
        <v>273</v>
      </c>
      <c r="K43" s="15">
        <f t="shared" si="1"/>
        <v>21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23.21</v>
      </c>
      <c r="P43" s="15">
        <f t="shared" si="1"/>
        <v>1300000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70370</v>
      </c>
      <c r="C45" s="15">
        <f t="shared" ref="C45:P45" si="2">MAX(C4:C34)</f>
        <v>70.37</v>
      </c>
      <c r="D45" s="15">
        <f t="shared" si="2"/>
        <v>7.29</v>
      </c>
      <c r="E45" s="15">
        <f t="shared" si="2"/>
        <v>7.78</v>
      </c>
      <c r="F45" s="15">
        <f t="shared" si="2"/>
        <v>150</v>
      </c>
      <c r="G45" s="15">
        <f t="shared" si="2"/>
        <v>19</v>
      </c>
      <c r="H45" s="15">
        <f t="shared" si="2"/>
        <v>336</v>
      </c>
      <c r="I45" s="15">
        <f t="shared" si="2"/>
        <v>48</v>
      </c>
      <c r="J45" s="15">
        <f t="shared" si="2"/>
        <v>306</v>
      </c>
      <c r="K45" s="15">
        <f t="shared" si="2"/>
        <v>29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24.98</v>
      </c>
      <c r="P45" s="15">
        <f t="shared" si="2"/>
        <v>1700000</v>
      </c>
      <c r="Q45" s="15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0:Q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AT45"/>
  <sheetViews>
    <sheetView zoomScale="99" zoomScaleNormal="99" workbookViewId="0">
      <selection activeCell="A34" sqref="A34:XFD34"/>
    </sheetView>
  </sheetViews>
  <sheetFormatPr defaultRowHeight="14.4" x14ac:dyDescent="0.3"/>
  <cols>
    <col min="1" max="1" width="10.21875" customWidth="1"/>
    <col min="2" max="2" width="8.5546875" customWidth="1"/>
    <col min="3" max="3" width="7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2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0" t="s">
        <v>28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26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44986</v>
      </c>
      <c r="B4" s="19">
        <v>36930</v>
      </c>
      <c r="C4" s="19">
        <v>36.93</v>
      </c>
      <c r="D4" s="39">
        <v>7.4</v>
      </c>
      <c r="E4" s="39">
        <v>7.13</v>
      </c>
      <c r="F4" s="19">
        <v>165</v>
      </c>
      <c r="G4" s="19">
        <v>27</v>
      </c>
      <c r="H4" s="19">
        <v>360</v>
      </c>
      <c r="I4" s="19">
        <v>44</v>
      </c>
      <c r="J4" s="19">
        <v>318</v>
      </c>
      <c r="K4" s="19">
        <v>33</v>
      </c>
      <c r="L4" s="31" t="s">
        <v>35</v>
      </c>
      <c r="M4" s="19">
        <v>700</v>
      </c>
      <c r="N4" s="19">
        <v>0.3</v>
      </c>
      <c r="O4" s="19">
        <v>25.2</v>
      </c>
      <c r="P4" s="19">
        <v>1700000</v>
      </c>
      <c r="Q4" s="17"/>
    </row>
    <row r="5" spans="1:46" x14ac:dyDescent="0.3">
      <c r="A5" s="12">
        <v>44987</v>
      </c>
      <c r="B5" s="20">
        <v>38480</v>
      </c>
      <c r="C5" s="20">
        <v>38.479999999999997</v>
      </c>
      <c r="D5" s="35">
        <v>7.56</v>
      </c>
      <c r="E5" s="35">
        <v>7.07</v>
      </c>
      <c r="F5" s="20">
        <v>160</v>
      </c>
      <c r="G5" s="20">
        <v>28</v>
      </c>
      <c r="H5" s="20">
        <v>368</v>
      </c>
      <c r="I5" s="20">
        <v>40</v>
      </c>
      <c r="J5" s="20">
        <v>324</v>
      </c>
      <c r="K5" s="20">
        <v>34</v>
      </c>
      <c r="L5" s="20" t="s">
        <v>35</v>
      </c>
      <c r="M5" s="20">
        <v>800</v>
      </c>
      <c r="N5" s="20">
        <v>0.3</v>
      </c>
      <c r="O5" s="20">
        <v>24.9</v>
      </c>
      <c r="P5" s="20">
        <v>1700000</v>
      </c>
      <c r="Q5" s="17"/>
    </row>
    <row r="6" spans="1:46" x14ac:dyDescent="0.3">
      <c r="A6" s="12">
        <v>44988</v>
      </c>
      <c r="B6" s="20">
        <v>37410</v>
      </c>
      <c r="C6" s="20">
        <v>37.409999999999997</v>
      </c>
      <c r="D6" s="35">
        <v>7.54</v>
      </c>
      <c r="E6" s="35">
        <v>7.15</v>
      </c>
      <c r="F6" s="20">
        <v>155</v>
      </c>
      <c r="G6" s="20">
        <v>29</v>
      </c>
      <c r="H6" s="20">
        <v>364</v>
      </c>
      <c r="I6" s="20">
        <v>44</v>
      </c>
      <c r="J6" s="20">
        <v>309</v>
      </c>
      <c r="K6" s="20">
        <v>37</v>
      </c>
      <c r="L6" s="20" t="s">
        <v>35</v>
      </c>
      <c r="M6" s="20">
        <v>700</v>
      </c>
      <c r="N6" s="20">
        <v>0.2</v>
      </c>
      <c r="O6" s="20">
        <v>24.6</v>
      </c>
      <c r="P6" s="20">
        <v>1400000</v>
      </c>
      <c r="Q6" s="17"/>
    </row>
    <row r="7" spans="1:46" x14ac:dyDescent="0.3">
      <c r="A7" s="12">
        <v>44989</v>
      </c>
      <c r="B7" s="20">
        <v>42110</v>
      </c>
      <c r="C7" s="20">
        <v>42.11</v>
      </c>
      <c r="D7" s="35">
        <v>7.46</v>
      </c>
      <c r="E7" s="35">
        <v>7.21</v>
      </c>
      <c r="F7" s="20">
        <v>165</v>
      </c>
      <c r="G7" s="20">
        <v>22</v>
      </c>
      <c r="H7" s="20">
        <v>360</v>
      </c>
      <c r="I7" s="20">
        <v>40</v>
      </c>
      <c r="J7" s="20">
        <v>320</v>
      </c>
      <c r="K7" s="20">
        <v>33</v>
      </c>
      <c r="L7" s="20" t="s">
        <v>35</v>
      </c>
      <c r="M7" s="20">
        <v>600</v>
      </c>
      <c r="N7" s="20">
        <v>0.3</v>
      </c>
      <c r="O7" s="20">
        <v>25.3</v>
      </c>
      <c r="P7" s="20">
        <v>1300000</v>
      </c>
      <c r="Q7" s="17"/>
    </row>
    <row r="8" spans="1:46" x14ac:dyDescent="0.3">
      <c r="A8" s="12">
        <v>44990</v>
      </c>
      <c r="B8" s="20">
        <v>41070</v>
      </c>
      <c r="C8" s="20">
        <v>41.07</v>
      </c>
      <c r="D8" s="35">
        <v>7.48</v>
      </c>
      <c r="E8" s="35">
        <v>7.2</v>
      </c>
      <c r="F8" s="20">
        <v>160</v>
      </c>
      <c r="G8" s="20">
        <v>23</v>
      </c>
      <c r="H8" s="20">
        <v>368</v>
      </c>
      <c r="I8" s="20">
        <v>40</v>
      </c>
      <c r="J8" s="20">
        <v>331</v>
      </c>
      <c r="K8" s="20">
        <v>35</v>
      </c>
      <c r="L8" s="20" t="s">
        <v>35</v>
      </c>
      <c r="M8" s="20">
        <v>700</v>
      </c>
      <c r="N8" s="20">
        <v>0.2</v>
      </c>
      <c r="O8" s="20">
        <v>25.2</v>
      </c>
      <c r="P8" s="20">
        <v>1400000</v>
      </c>
      <c r="Q8" s="17"/>
    </row>
    <row r="9" spans="1:46" x14ac:dyDescent="0.3">
      <c r="A9" s="12">
        <v>44991</v>
      </c>
      <c r="B9" s="20">
        <v>39610</v>
      </c>
      <c r="C9" s="20">
        <v>39.61</v>
      </c>
      <c r="D9" s="35">
        <v>7.51</v>
      </c>
      <c r="E9" s="35">
        <v>7.19</v>
      </c>
      <c r="F9" s="20">
        <v>165</v>
      </c>
      <c r="G9" s="20">
        <v>22</v>
      </c>
      <c r="H9" s="20">
        <v>364</v>
      </c>
      <c r="I9" s="20">
        <v>36</v>
      </c>
      <c r="J9" s="20">
        <v>335</v>
      </c>
      <c r="K9" s="20">
        <v>33</v>
      </c>
      <c r="L9" s="20" t="s">
        <v>35</v>
      </c>
      <c r="M9" s="20">
        <v>800</v>
      </c>
      <c r="N9" s="20">
        <v>0.3</v>
      </c>
      <c r="O9" s="20">
        <v>24.8</v>
      </c>
      <c r="P9" s="20">
        <v>1700000</v>
      </c>
      <c r="Q9" s="17"/>
    </row>
    <row r="10" spans="1:46" x14ac:dyDescent="0.3">
      <c r="A10" s="12">
        <v>44992</v>
      </c>
      <c r="B10" s="20">
        <v>41750</v>
      </c>
      <c r="C10" s="20">
        <v>41.75</v>
      </c>
      <c r="D10" s="35">
        <v>7.49</v>
      </c>
      <c r="E10" s="35">
        <v>7.22</v>
      </c>
      <c r="F10" s="20">
        <v>155</v>
      </c>
      <c r="G10" s="20">
        <v>23</v>
      </c>
      <c r="H10" s="20">
        <v>372</v>
      </c>
      <c r="I10" s="20">
        <v>40</v>
      </c>
      <c r="J10" s="20">
        <v>321</v>
      </c>
      <c r="K10" s="20">
        <v>33</v>
      </c>
      <c r="L10" s="20" t="s">
        <v>35</v>
      </c>
      <c r="M10" s="20">
        <v>700</v>
      </c>
      <c r="N10" s="20">
        <v>0.3</v>
      </c>
      <c r="O10" s="20">
        <v>24.6</v>
      </c>
      <c r="P10" s="20">
        <v>1400000</v>
      </c>
      <c r="Q10" s="17"/>
    </row>
    <row r="11" spans="1:46" x14ac:dyDescent="0.3">
      <c r="A11" s="12">
        <v>44993</v>
      </c>
      <c r="B11" s="20">
        <v>42580</v>
      </c>
      <c r="C11" s="20">
        <v>42.58</v>
      </c>
      <c r="D11" s="35">
        <v>7.52</v>
      </c>
      <c r="E11" s="35">
        <v>7.16</v>
      </c>
      <c r="F11" s="20">
        <v>160</v>
      </c>
      <c r="G11" s="20">
        <v>23</v>
      </c>
      <c r="H11" s="20">
        <v>368</v>
      </c>
      <c r="I11" s="20">
        <v>40</v>
      </c>
      <c r="J11" s="20">
        <v>325</v>
      </c>
      <c r="K11" s="20">
        <v>32</v>
      </c>
      <c r="L11" s="20" t="s">
        <v>35</v>
      </c>
      <c r="M11" s="20">
        <v>800</v>
      </c>
      <c r="N11" s="20">
        <v>0.2</v>
      </c>
      <c r="O11" s="20">
        <v>25.3</v>
      </c>
      <c r="P11" s="20">
        <v>1700000</v>
      </c>
      <c r="Q11" s="17"/>
    </row>
    <row r="12" spans="1:46" x14ac:dyDescent="0.3">
      <c r="A12" s="12">
        <v>44994</v>
      </c>
      <c r="B12" s="20">
        <v>45860</v>
      </c>
      <c r="C12" s="20">
        <v>45.86</v>
      </c>
      <c r="D12" s="35">
        <v>7.54</v>
      </c>
      <c r="E12" s="35">
        <v>7.19</v>
      </c>
      <c r="F12" s="20">
        <v>165</v>
      </c>
      <c r="G12" s="20">
        <v>25</v>
      </c>
      <c r="H12" s="20">
        <v>360</v>
      </c>
      <c r="I12" s="20">
        <v>36</v>
      </c>
      <c r="J12" s="20">
        <v>318</v>
      </c>
      <c r="K12" s="20">
        <v>31</v>
      </c>
      <c r="L12" s="20" t="s">
        <v>35</v>
      </c>
      <c r="M12" s="20">
        <v>600</v>
      </c>
      <c r="N12" s="20">
        <v>0.3</v>
      </c>
      <c r="O12" s="20">
        <v>24.7</v>
      </c>
      <c r="P12" s="20">
        <v>1300000</v>
      </c>
      <c r="Q12" s="17"/>
    </row>
    <row r="13" spans="1:46" x14ac:dyDescent="0.3">
      <c r="A13" s="12">
        <v>44995</v>
      </c>
      <c r="B13" s="20">
        <v>40660</v>
      </c>
      <c r="C13" s="20">
        <v>40.659999999999997</v>
      </c>
      <c r="D13" s="35">
        <v>7.48</v>
      </c>
      <c r="E13" s="35">
        <v>7.12</v>
      </c>
      <c r="F13" s="20">
        <v>155</v>
      </c>
      <c r="G13" s="20">
        <v>26</v>
      </c>
      <c r="H13" s="20">
        <v>368</v>
      </c>
      <c r="I13" s="20">
        <v>40</v>
      </c>
      <c r="J13" s="20">
        <v>317</v>
      </c>
      <c r="K13" s="20">
        <v>33</v>
      </c>
      <c r="L13" s="20" t="s">
        <v>35</v>
      </c>
      <c r="M13" s="20">
        <v>700</v>
      </c>
      <c r="N13" s="20">
        <v>0.2</v>
      </c>
      <c r="O13" s="20">
        <v>24.5</v>
      </c>
      <c r="P13" s="20">
        <v>1400000</v>
      </c>
      <c r="Q13" s="17"/>
    </row>
    <row r="14" spans="1:46" x14ac:dyDescent="0.3">
      <c r="A14" s="12">
        <v>44996</v>
      </c>
      <c r="B14" s="20">
        <v>40840</v>
      </c>
      <c r="C14" s="20">
        <v>40.840000000000003</v>
      </c>
      <c r="D14" s="35">
        <v>7.58</v>
      </c>
      <c r="E14" s="35">
        <v>7.38</v>
      </c>
      <c r="F14" s="20">
        <v>160</v>
      </c>
      <c r="G14" s="20">
        <v>26</v>
      </c>
      <c r="H14" s="20">
        <v>364</v>
      </c>
      <c r="I14" s="20">
        <v>40</v>
      </c>
      <c r="J14" s="20">
        <v>308</v>
      </c>
      <c r="K14" s="20">
        <v>32</v>
      </c>
      <c r="L14" s="20" t="s">
        <v>35</v>
      </c>
      <c r="M14" s="20">
        <v>600</v>
      </c>
      <c r="N14" s="20">
        <v>0.3</v>
      </c>
      <c r="O14" s="20">
        <v>25.3</v>
      </c>
      <c r="P14" s="20">
        <v>1300000</v>
      </c>
      <c r="Q14" s="17"/>
    </row>
    <row r="15" spans="1:46" x14ac:dyDescent="0.3">
      <c r="A15" s="12">
        <v>44997</v>
      </c>
      <c r="B15" s="20">
        <v>44030</v>
      </c>
      <c r="C15" s="20">
        <v>44.03</v>
      </c>
      <c r="D15" s="35">
        <v>7.44</v>
      </c>
      <c r="E15" s="35">
        <v>7.43</v>
      </c>
      <c r="F15" s="20">
        <v>165</v>
      </c>
      <c r="G15" s="20">
        <v>25</v>
      </c>
      <c r="H15" s="20">
        <v>360</v>
      </c>
      <c r="I15" s="20">
        <v>44</v>
      </c>
      <c r="J15" s="20">
        <v>312</v>
      </c>
      <c r="K15" s="20">
        <v>33</v>
      </c>
      <c r="L15" s="20" t="s">
        <v>35</v>
      </c>
      <c r="M15" s="20">
        <v>800</v>
      </c>
      <c r="N15" s="20">
        <v>0.2</v>
      </c>
      <c r="O15" s="20">
        <v>25.1</v>
      </c>
      <c r="P15" s="20">
        <v>1700000</v>
      </c>
      <c r="Q15" s="17"/>
    </row>
    <row r="16" spans="1:46" x14ac:dyDescent="0.3">
      <c r="A16" s="12">
        <v>44998</v>
      </c>
      <c r="B16" s="20">
        <v>43900</v>
      </c>
      <c r="C16" s="35">
        <v>43.9</v>
      </c>
      <c r="D16" s="35">
        <v>7.56</v>
      </c>
      <c r="E16" s="35">
        <v>7.4</v>
      </c>
      <c r="F16" s="20">
        <v>155</v>
      </c>
      <c r="G16" s="20">
        <v>27</v>
      </c>
      <c r="H16" s="20">
        <v>368</v>
      </c>
      <c r="I16" s="20">
        <v>44</v>
      </c>
      <c r="J16" s="20">
        <v>309</v>
      </c>
      <c r="K16" s="20">
        <v>32</v>
      </c>
      <c r="L16" s="20" t="s">
        <v>35</v>
      </c>
      <c r="M16" s="20">
        <v>700</v>
      </c>
      <c r="N16" s="20">
        <v>0.3</v>
      </c>
      <c r="O16" s="20">
        <v>24.8</v>
      </c>
      <c r="P16" s="20">
        <v>1400000</v>
      </c>
      <c r="Q16" s="17"/>
    </row>
    <row r="17" spans="1:20" x14ac:dyDescent="0.3">
      <c r="A17" s="12">
        <v>44999</v>
      </c>
      <c r="B17" s="20">
        <v>42850</v>
      </c>
      <c r="C17" s="20">
        <v>42.85</v>
      </c>
      <c r="D17" s="35">
        <v>7.47</v>
      </c>
      <c r="E17" s="35">
        <v>7.35</v>
      </c>
      <c r="F17" s="20">
        <v>165</v>
      </c>
      <c r="G17" s="20">
        <v>26</v>
      </c>
      <c r="H17" s="20">
        <v>364</v>
      </c>
      <c r="I17" s="20">
        <v>40</v>
      </c>
      <c r="J17" s="20">
        <v>320</v>
      </c>
      <c r="K17" s="20">
        <v>35</v>
      </c>
      <c r="L17" s="20" t="s">
        <v>35</v>
      </c>
      <c r="M17" s="20">
        <v>600</v>
      </c>
      <c r="N17" s="20">
        <v>0.3</v>
      </c>
      <c r="O17" s="20">
        <v>24.6</v>
      </c>
      <c r="P17" s="20">
        <v>1400000</v>
      </c>
      <c r="Q17" s="17"/>
    </row>
    <row r="18" spans="1:20" x14ac:dyDescent="0.3">
      <c r="A18" s="12">
        <v>45000</v>
      </c>
      <c r="B18" s="20">
        <v>43330</v>
      </c>
      <c r="C18" s="20">
        <v>43.33</v>
      </c>
      <c r="D18" s="35">
        <v>7.53</v>
      </c>
      <c r="E18" s="35">
        <v>7.44</v>
      </c>
      <c r="F18" s="20">
        <v>160</v>
      </c>
      <c r="G18" s="20">
        <v>29</v>
      </c>
      <c r="H18" s="20">
        <v>372</v>
      </c>
      <c r="I18" s="20">
        <v>44</v>
      </c>
      <c r="J18" s="20">
        <v>307</v>
      </c>
      <c r="K18" s="20">
        <v>36</v>
      </c>
      <c r="L18" s="20" t="s">
        <v>35</v>
      </c>
      <c r="M18" s="20">
        <v>800</v>
      </c>
      <c r="N18" s="20">
        <v>0.2</v>
      </c>
      <c r="O18" s="20">
        <v>24.7</v>
      </c>
      <c r="P18" s="20">
        <v>1700000</v>
      </c>
      <c r="Q18" s="17"/>
    </row>
    <row r="19" spans="1:20" x14ac:dyDescent="0.3">
      <c r="A19" s="12">
        <v>45001</v>
      </c>
      <c r="B19" s="20">
        <v>44360</v>
      </c>
      <c r="C19" s="20">
        <v>44.36</v>
      </c>
      <c r="D19" s="35">
        <v>7.49</v>
      </c>
      <c r="E19" s="35">
        <v>7.37</v>
      </c>
      <c r="F19" s="20">
        <v>165</v>
      </c>
      <c r="G19" s="20">
        <v>28</v>
      </c>
      <c r="H19" s="20">
        <v>368</v>
      </c>
      <c r="I19" s="20">
        <v>44</v>
      </c>
      <c r="J19" s="20">
        <v>304</v>
      </c>
      <c r="K19" s="20">
        <v>35</v>
      </c>
      <c r="L19" s="20" t="s">
        <v>35</v>
      </c>
      <c r="M19" s="20">
        <v>700</v>
      </c>
      <c r="N19" s="20">
        <v>0.3</v>
      </c>
      <c r="O19" s="20">
        <v>25.3</v>
      </c>
      <c r="P19" s="20">
        <v>1300000</v>
      </c>
      <c r="Q19" s="17"/>
    </row>
    <row r="20" spans="1:20" ht="27" customHeight="1" x14ac:dyDescent="0.3">
      <c r="A20" s="12">
        <v>45002</v>
      </c>
      <c r="B20" s="20">
        <v>35150</v>
      </c>
      <c r="C20" s="20">
        <v>35.15</v>
      </c>
      <c r="D20" s="35">
        <v>7.52</v>
      </c>
      <c r="E20" s="35">
        <v>7.42</v>
      </c>
      <c r="F20" s="20">
        <v>155</v>
      </c>
      <c r="G20" s="20">
        <v>22</v>
      </c>
      <c r="H20" s="20">
        <v>364</v>
      </c>
      <c r="I20" s="20">
        <v>40</v>
      </c>
      <c r="J20" s="20">
        <v>310</v>
      </c>
      <c r="K20" s="20">
        <v>34</v>
      </c>
      <c r="L20" s="20" t="s">
        <v>35</v>
      </c>
      <c r="M20" s="20">
        <v>600</v>
      </c>
      <c r="N20" s="20">
        <v>0.2</v>
      </c>
      <c r="O20" s="20">
        <v>25.4</v>
      </c>
      <c r="P20" s="20">
        <v>1400000</v>
      </c>
      <c r="Q20" s="57" t="s">
        <v>38</v>
      </c>
    </row>
    <row r="21" spans="1:20" ht="27" customHeight="1" x14ac:dyDescent="0.3">
      <c r="A21" s="12">
        <v>45003</v>
      </c>
      <c r="B21" s="20">
        <v>36190</v>
      </c>
      <c r="C21" s="20">
        <v>36.19</v>
      </c>
      <c r="D21" s="35">
        <v>7.54</v>
      </c>
      <c r="E21" s="35">
        <v>7.4</v>
      </c>
      <c r="F21" s="20">
        <v>160</v>
      </c>
      <c r="G21" s="20">
        <v>23</v>
      </c>
      <c r="H21" s="20">
        <v>360</v>
      </c>
      <c r="I21" s="20">
        <v>44</v>
      </c>
      <c r="J21" s="20">
        <v>306</v>
      </c>
      <c r="K21" s="20">
        <v>36</v>
      </c>
      <c r="L21" s="20" t="s">
        <v>35</v>
      </c>
      <c r="M21" s="20">
        <v>500</v>
      </c>
      <c r="N21" s="20">
        <v>0.3</v>
      </c>
      <c r="O21" s="20">
        <v>25.2</v>
      </c>
      <c r="P21" s="20">
        <v>1200000</v>
      </c>
      <c r="Q21" s="58"/>
    </row>
    <row r="22" spans="1:20" ht="27" customHeight="1" x14ac:dyDescent="0.3">
      <c r="A22" s="12">
        <v>45004</v>
      </c>
      <c r="B22" s="20">
        <v>30120</v>
      </c>
      <c r="C22" s="20">
        <v>30.12</v>
      </c>
      <c r="D22" s="35">
        <v>7.51</v>
      </c>
      <c r="E22" s="35">
        <v>7.47</v>
      </c>
      <c r="F22" s="20">
        <v>165</v>
      </c>
      <c r="G22" s="20">
        <v>26</v>
      </c>
      <c r="H22" s="20">
        <v>368</v>
      </c>
      <c r="I22" s="20">
        <v>44</v>
      </c>
      <c r="J22" s="20">
        <v>311</v>
      </c>
      <c r="K22" s="20">
        <v>38</v>
      </c>
      <c r="L22" s="20" t="s">
        <v>35</v>
      </c>
      <c r="M22" s="20">
        <v>400</v>
      </c>
      <c r="N22" s="20">
        <v>0.2</v>
      </c>
      <c r="O22" s="20">
        <v>24.8</v>
      </c>
      <c r="P22" s="20">
        <v>1200000</v>
      </c>
      <c r="Q22" s="59"/>
    </row>
    <row r="23" spans="1:20" x14ac:dyDescent="0.3">
      <c r="A23" s="12">
        <v>45005</v>
      </c>
      <c r="B23" s="20">
        <v>37810</v>
      </c>
      <c r="C23" s="20">
        <v>37.81</v>
      </c>
      <c r="D23" s="35">
        <v>7.53</v>
      </c>
      <c r="E23" s="35">
        <v>7.38</v>
      </c>
      <c r="F23" s="20">
        <v>160</v>
      </c>
      <c r="G23" s="20">
        <v>27</v>
      </c>
      <c r="H23" s="20">
        <v>360</v>
      </c>
      <c r="I23" s="20">
        <v>48</v>
      </c>
      <c r="J23" s="20">
        <v>313</v>
      </c>
      <c r="K23" s="20">
        <v>37</v>
      </c>
      <c r="L23" s="20" t="s">
        <v>35</v>
      </c>
      <c r="M23" s="20">
        <v>500</v>
      </c>
      <c r="N23" s="20">
        <v>0.2</v>
      </c>
      <c r="O23" s="20">
        <v>24.7</v>
      </c>
      <c r="P23" s="20">
        <v>1300000</v>
      </c>
      <c r="Q23" s="17"/>
    </row>
    <row r="24" spans="1:20" x14ac:dyDescent="0.3">
      <c r="A24" s="12">
        <v>45006</v>
      </c>
      <c r="B24" s="20">
        <v>38580</v>
      </c>
      <c r="C24" s="20">
        <v>38.58</v>
      </c>
      <c r="D24" s="35">
        <v>7.49</v>
      </c>
      <c r="E24" s="35">
        <v>7.37</v>
      </c>
      <c r="F24" s="20">
        <v>155</v>
      </c>
      <c r="G24" s="20">
        <v>25</v>
      </c>
      <c r="H24" s="20">
        <v>356</v>
      </c>
      <c r="I24" s="20">
        <v>44</v>
      </c>
      <c r="J24" s="20">
        <v>307</v>
      </c>
      <c r="K24" s="20">
        <v>35</v>
      </c>
      <c r="L24" s="20" t="s">
        <v>35</v>
      </c>
      <c r="M24" s="20">
        <v>600</v>
      </c>
      <c r="N24" s="20">
        <v>0.3</v>
      </c>
      <c r="O24" s="20">
        <v>23.9</v>
      </c>
      <c r="P24" s="20">
        <v>1200000</v>
      </c>
      <c r="Q24" s="17"/>
    </row>
    <row r="25" spans="1:20" x14ac:dyDescent="0.3">
      <c r="A25" s="12">
        <v>45007</v>
      </c>
      <c r="B25" s="20">
        <v>35260</v>
      </c>
      <c r="C25" s="20">
        <v>35.26</v>
      </c>
      <c r="D25" s="35">
        <v>7.53</v>
      </c>
      <c r="E25" s="35">
        <v>7.34</v>
      </c>
      <c r="F25" s="20">
        <v>165</v>
      </c>
      <c r="G25" s="20">
        <v>26</v>
      </c>
      <c r="H25" s="20">
        <v>360</v>
      </c>
      <c r="I25" s="20">
        <v>40</v>
      </c>
      <c r="J25" s="20">
        <v>303</v>
      </c>
      <c r="K25" s="20">
        <v>34</v>
      </c>
      <c r="L25" s="20" t="s">
        <v>35</v>
      </c>
      <c r="M25" s="20">
        <v>700</v>
      </c>
      <c r="N25" s="20">
        <v>0.2</v>
      </c>
      <c r="O25" s="20">
        <v>23.6</v>
      </c>
      <c r="P25" s="20">
        <v>1400000</v>
      </c>
      <c r="Q25" s="17"/>
      <c r="T25" t="s">
        <v>36</v>
      </c>
    </row>
    <row r="26" spans="1:20" ht="27" customHeight="1" x14ac:dyDescent="0.3">
      <c r="A26" s="12">
        <v>45008</v>
      </c>
      <c r="B26" s="20">
        <v>35110</v>
      </c>
      <c r="C26" s="20">
        <v>35.11</v>
      </c>
      <c r="D26" s="35">
        <v>7.46</v>
      </c>
      <c r="E26" s="35">
        <v>7.31</v>
      </c>
      <c r="F26" s="20">
        <v>160</v>
      </c>
      <c r="G26" s="20">
        <v>28</v>
      </c>
      <c r="H26" s="20">
        <v>356</v>
      </c>
      <c r="I26" s="20">
        <v>40</v>
      </c>
      <c r="J26" s="20">
        <v>310</v>
      </c>
      <c r="K26" s="20">
        <v>33</v>
      </c>
      <c r="L26" s="20" t="s">
        <v>35</v>
      </c>
      <c r="M26" s="20">
        <v>500</v>
      </c>
      <c r="N26" s="20">
        <v>0.3</v>
      </c>
      <c r="O26" s="38" t="s">
        <v>39</v>
      </c>
      <c r="P26" s="20">
        <v>1300000</v>
      </c>
      <c r="Q26" s="57" t="s">
        <v>40</v>
      </c>
    </row>
    <row r="27" spans="1:20" ht="27" customHeight="1" x14ac:dyDescent="0.3">
      <c r="A27" s="12">
        <v>45009</v>
      </c>
      <c r="B27" s="20">
        <v>40220</v>
      </c>
      <c r="C27" s="20">
        <v>40.22</v>
      </c>
      <c r="D27" s="35">
        <v>7.51</v>
      </c>
      <c r="E27" s="35">
        <v>7.28</v>
      </c>
      <c r="F27" s="20">
        <v>165</v>
      </c>
      <c r="G27" s="20">
        <v>27</v>
      </c>
      <c r="H27" s="20">
        <v>360</v>
      </c>
      <c r="I27" s="20">
        <v>44</v>
      </c>
      <c r="J27" s="20">
        <v>312</v>
      </c>
      <c r="K27" s="20">
        <v>34</v>
      </c>
      <c r="L27" s="20" t="s">
        <v>35</v>
      </c>
      <c r="M27" s="20">
        <v>800</v>
      </c>
      <c r="N27" s="20">
        <v>0.3</v>
      </c>
      <c r="O27" s="38" t="s">
        <v>39</v>
      </c>
      <c r="P27" s="20">
        <v>1700000</v>
      </c>
      <c r="Q27" s="59"/>
    </row>
    <row r="28" spans="1:20" x14ac:dyDescent="0.3">
      <c r="A28" s="12">
        <v>45010</v>
      </c>
      <c r="B28" s="20">
        <v>39670</v>
      </c>
      <c r="C28" s="20">
        <v>39.67</v>
      </c>
      <c r="D28" s="35">
        <v>7.39</v>
      </c>
      <c r="E28" s="35">
        <v>7.25</v>
      </c>
      <c r="F28" s="20">
        <v>170</v>
      </c>
      <c r="G28" s="20">
        <v>28</v>
      </c>
      <c r="H28" s="20">
        <v>364</v>
      </c>
      <c r="I28" s="20">
        <v>44</v>
      </c>
      <c r="J28" s="20">
        <v>306</v>
      </c>
      <c r="K28" s="20">
        <v>36</v>
      </c>
      <c r="L28" s="20" t="s">
        <v>35</v>
      </c>
      <c r="M28" s="20">
        <v>600</v>
      </c>
      <c r="N28" s="20">
        <v>0.2</v>
      </c>
      <c r="O28" s="20">
        <v>24.5</v>
      </c>
      <c r="P28" s="20">
        <v>1400000</v>
      </c>
      <c r="Q28" s="17"/>
    </row>
    <row r="29" spans="1:20" x14ac:dyDescent="0.3">
      <c r="A29" s="12">
        <v>45011</v>
      </c>
      <c r="B29" s="20">
        <v>39750</v>
      </c>
      <c r="C29" s="20">
        <v>39.75</v>
      </c>
      <c r="D29" s="35">
        <v>7.36</v>
      </c>
      <c r="E29" s="35">
        <v>7.24</v>
      </c>
      <c r="F29" s="20">
        <v>165</v>
      </c>
      <c r="G29" s="20">
        <v>26</v>
      </c>
      <c r="H29" s="20">
        <v>356</v>
      </c>
      <c r="I29" s="20">
        <v>48</v>
      </c>
      <c r="J29" s="20">
        <v>314</v>
      </c>
      <c r="K29" s="20">
        <v>40</v>
      </c>
      <c r="L29" s="20" t="s">
        <v>35</v>
      </c>
      <c r="M29" s="20">
        <v>700</v>
      </c>
      <c r="N29" s="20">
        <v>0.3</v>
      </c>
      <c r="O29" s="20">
        <v>23.9</v>
      </c>
      <c r="P29" s="20">
        <v>1700000</v>
      </c>
      <c r="Q29" s="17"/>
    </row>
    <row r="30" spans="1:20" x14ac:dyDescent="0.3">
      <c r="A30" s="12">
        <v>45012</v>
      </c>
      <c r="B30" s="20">
        <v>37150</v>
      </c>
      <c r="C30" s="20">
        <v>37.15</v>
      </c>
      <c r="D30" s="35">
        <v>7.3</v>
      </c>
      <c r="E30" s="35">
        <v>7.33</v>
      </c>
      <c r="F30" s="20">
        <v>155</v>
      </c>
      <c r="G30" s="20">
        <v>23</v>
      </c>
      <c r="H30" s="20">
        <v>350</v>
      </c>
      <c r="I30" s="20">
        <v>44</v>
      </c>
      <c r="J30" s="20">
        <v>316</v>
      </c>
      <c r="K30" s="20">
        <v>46</v>
      </c>
      <c r="L30" s="20" t="s">
        <v>35</v>
      </c>
      <c r="M30" s="20">
        <v>400</v>
      </c>
      <c r="N30" s="20">
        <v>0.2</v>
      </c>
      <c r="O30" s="20">
        <v>23.6</v>
      </c>
      <c r="P30" s="20">
        <v>1200000</v>
      </c>
      <c r="Q30" s="17"/>
    </row>
    <row r="31" spans="1:20" x14ac:dyDescent="0.3">
      <c r="A31" s="12">
        <v>45013</v>
      </c>
      <c r="B31" s="20">
        <v>37760</v>
      </c>
      <c r="C31" s="20">
        <v>37.76</v>
      </c>
      <c r="D31" s="35">
        <v>7.29</v>
      </c>
      <c r="E31" s="35">
        <v>7.34</v>
      </c>
      <c r="F31" s="20">
        <v>160</v>
      </c>
      <c r="G31" s="20">
        <v>22</v>
      </c>
      <c r="H31" s="20">
        <v>364</v>
      </c>
      <c r="I31" s="20">
        <v>40</v>
      </c>
      <c r="J31" s="20">
        <v>321</v>
      </c>
      <c r="K31" s="20">
        <v>34</v>
      </c>
      <c r="L31" s="20" t="s">
        <v>35</v>
      </c>
      <c r="M31" s="20">
        <v>600</v>
      </c>
      <c r="N31" s="20">
        <v>0.3</v>
      </c>
      <c r="O31" s="20">
        <v>24.8</v>
      </c>
      <c r="P31" s="20">
        <v>1400000</v>
      </c>
      <c r="Q31" s="17"/>
    </row>
    <row r="32" spans="1:20" x14ac:dyDescent="0.3">
      <c r="A32" s="12">
        <v>45014</v>
      </c>
      <c r="B32" s="20">
        <v>36670</v>
      </c>
      <c r="C32" s="20">
        <v>36.67</v>
      </c>
      <c r="D32" s="35">
        <v>7.26</v>
      </c>
      <c r="E32" s="35">
        <v>7.29</v>
      </c>
      <c r="F32" s="20">
        <v>150</v>
      </c>
      <c r="G32" s="20">
        <v>24</v>
      </c>
      <c r="H32" s="20">
        <v>368</v>
      </c>
      <c r="I32" s="20">
        <v>40</v>
      </c>
      <c r="J32" s="20">
        <v>320</v>
      </c>
      <c r="K32" s="20">
        <v>36</v>
      </c>
      <c r="L32" s="20" t="s">
        <v>35</v>
      </c>
      <c r="M32" s="20">
        <v>700</v>
      </c>
      <c r="N32" s="20">
        <v>0.3</v>
      </c>
      <c r="O32" s="20">
        <v>24.4</v>
      </c>
      <c r="P32" s="20">
        <v>1700000</v>
      </c>
      <c r="Q32" s="17"/>
    </row>
    <row r="33" spans="1:17" x14ac:dyDescent="0.3">
      <c r="A33" s="12">
        <v>45015</v>
      </c>
      <c r="B33" s="20">
        <v>34720</v>
      </c>
      <c r="C33" s="20">
        <v>34.72</v>
      </c>
      <c r="D33" s="35">
        <v>7.23</v>
      </c>
      <c r="E33" s="51">
        <v>7.3</v>
      </c>
      <c r="F33" s="20">
        <v>155</v>
      </c>
      <c r="G33" s="20">
        <v>23</v>
      </c>
      <c r="H33" s="20">
        <v>360</v>
      </c>
      <c r="I33" s="20">
        <v>44</v>
      </c>
      <c r="J33" s="20">
        <v>309</v>
      </c>
      <c r="K33" s="20">
        <v>39</v>
      </c>
      <c r="L33" s="20" t="s">
        <v>35</v>
      </c>
      <c r="M33" s="20">
        <v>800</v>
      </c>
      <c r="N33" s="20">
        <v>0.3</v>
      </c>
      <c r="O33" s="20">
        <v>25.4</v>
      </c>
      <c r="P33" s="20">
        <v>1700000</v>
      </c>
      <c r="Q33" s="17"/>
    </row>
    <row r="34" spans="1:17" ht="15" thickBot="1" x14ac:dyDescent="0.35">
      <c r="A34" s="12">
        <v>45016</v>
      </c>
      <c r="B34" s="20">
        <v>37130</v>
      </c>
      <c r="C34" s="20">
        <v>37.130000000000003</v>
      </c>
      <c r="D34" s="35">
        <v>7.3</v>
      </c>
      <c r="E34" s="35">
        <v>7.37</v>
      </c>
      <c r="F34" s="20">
        <v>160</v>
      </c>
      <c r="G34" s="20">
        <v>22</v>
      </c>
      <c r="H34" s="20">
        <v>364</v>
      </c>
      <c r="I34" s="20">
        <v>44</v>
      </c>
      <c r="J34" s="20">
        <v>298</v>
      </c>
      <c r="K34" s="20">
        <v>42</v>
      </c>
      <c r="L34" s="20" t="s">
        <v>35</v>
      </c>
      <c r="M34" s="20">
        <v>400</v>
      </c>
      <c r="N34" s="20">
        <v>0.2</v>
      </c>
      <c r="O34" s="20">
        <v>24.8</v>
      </c>
      <c r="P34" s="20">
        <v>1300000</v>
      </c>
      <c r="Q34" s="17"/>
    </row>
    <row r="35" spans="1:17" ht="15" thickBot="1" x14ac:dyDescent="0.35">
      <c r="A35" s="11" t="s">
        <v>30</v>
      </c>
      <c r="B35" s="18">
        <f>AVERAGE(B4:B34)</f>
        <v>39260</v>
      </c>
      <c r="C35" s="18">
        <f t="shared" ref="C35:P35" si="0">AVERAGE(C4:C34)</f>
        <v>39.260000000000012</v>
      </c>
      <c r="D35" s="18">
        <f t="shared" si="0"/>
        <v>7.460322580645161</v>
      </c>
      <c r="E35" s="18">
        <f t="shared" si="0"/>
        <v>7.2935483870967746</v>
      </c>
      <c r="F35" s="18">
        <f t="shared" si="0"/>
        <v>160.48387096774192</v>
      </c>
      <c r="G35" s="18">
        <f t="shared" si="0"/>
        <v>25.193548387096776</v>
      </c>
      <c r="H35" s="18">
        <f t="shared" si="0"/>
        <v>363.16129032258067</v>
      </c>
      <c r="I35" s="18">
        <f t="shared" si="0"/>
        <v>42.064516129032256</v>
      </c>
      <c r="J35" s="18">
        <f t="shared" si="0"/>
        <v>314</v>
      </c>
      <c r="K35" s="18">
        <f t="shared" si="0"/>
        <v>35.193548387096776</v>
      </c>
      <c r="L35" s="18" t="s">
        <v>35</v>
      </c>
      <c r="M35" s="18">
        <f t="shared" si="0"/>
        <v>648.38709677419354</v>
      </c>
      <c r="N35" s="18">
        <f t="shared" si="0"/>
        <v>0.25806451612903225</v>
      </c>
      <c r="O35" s="18">
        <f t="shared" si="0"/>
        <v>24.755172413793098</v>
      </c>
      <c r="P35" s="18">
        <f t="shared" si="0"/>
        <v>1448387.0967741935</v>
      </c>
      <c r="Q35" s="33"/>
    </row>
    <row r="36" spans="1:17" x14ac:dyDescent="0.3">
      <c r="C36" s="40">
        <f>SUM(C4:C34)</f>
        <v>1217.0600000000004</v>
      </c>
    </row>
    <row r="41" spans="1:17" ht="40.799999999999997" customHeight="1" x14ac:dyDescent="0.3">
      <c r="A41" s="56" t="s">
        <v>31</v>
      </c>
      <c r="B41" s="56"/>
      <c r="C41" s="56" t="s">
        <v>32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3" spans="1:17" x14ac:dyDescent="0.3">
      <c r="A43" s="14" t="s">
        <v>33</v>
      </c>
      <c r="B43" s="15">
        <f>MIN(B4:B34)</f>
        <v>30120</v>
      </c>
      <c r="C43" s="15">
        <f t="shared" ref="C43:P43" si="1">MIN(C4:C34)</f>
        <v>30.12</v>
      </c>
      <c r="D43" s="15">
        <f t="shared" si="1"/>
        <v>7.23</v>
      </c>
      <c r="E43" s="15">
        <f t="shared" si="1"/>
        <v>7.07</v>
      </c>
      <c r="F43" s="15">
        <f t="shared" si="1"/>
        <v>150</v>
      </c>
      <c r="G43" s="15">
        <f t="shared" si="1"/>
        <v>22</v>
      </c>
      <c r="H43" s="15">
        <f t="shared" si="1"/>
        <v>350</v>
      </c>
      <c r="I43" s="15">
        <f t="shared" si="1"/>
        <v>36</v>
      </c>
      <c r="J43" s="15">
        <f t="shared" si="1"/>
        <v>298</v>
      </c>
      <c r="K43" s="15">
        <f t="shared" si="1"/>
        <v>31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23.6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45860</v>
      </c>
      <c r="C45" s="15">
        <f t="shared" ref="C45:P45" si="2">MAX(C4:C34)</f>
        <v>45.86</v>
      </c>
      <c r="D45" s="15">
        <f t="shared" si="2"/>
        <v>7.58</v>
      </c>
      <c r="E45" s="15">
        <f t="shared" si="2"/>
        <v>7.47</v>
      </c>
      <c r="F45" s="15">
        <f t="shared" si="2"/>
        <v>170</v>
      </c>
      <c r="G45" s="15">
        <f t="shared" si="2"/>
        <v>29</v>
      </c>
      <c r="H45" s="15">
        <f t="shared" si="2"/>
        <v>372</v>
      </c>
      <c r="I45" s="15">
        <f t="shared" si="2"/>
        <v>48</v>
      </c>
      <c r="J45" s="15">
        <f t="shared" si="2"/>
        <v>335</v>
      </c>
      <c r="K45" s="15">
        <f t="shared" si="2"/>
        <v>46</v>
      </c>
      <c r="L45" s="15"/>
      <c r="M45" s="15">
        <f t="shared" si="2"/>
        <v>800</v>
      </c>
      <c r="N45" s="15">
        <f t="shared" si="2"/>
        <v>0.3</v>
      </c>
      <c r="O45" s="15">
        <f t="shared" si="2"/>
        <v>25.4</v>
      </c>
      <c r="P45" s="15">
        <f t="shared" si="2"/>
        <v>1700000</v>
      </c>
      <c r="Q45" s="15"/>
    </row>
  </sheetData>
  <mergeCells count="14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0:Q22"/>
    <mergeCell ref="Q26:Q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T45"/>
  <sheetViews>
    <sheetView zoomScale="98" zoomScaleNormal="98" workbookViewId="0">
      <selection activeCell="A34" sqref="A34:XFD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1.6640625" customWidth="1"/>
  </cols>
  <sheetData>
    <row r="1" spans="1:46" ht="69.75" customHeight="1" thickBot="1" x14ac:dyDescent="0.6">
      <c r="A1" s="60" t="s">
        <v>37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27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9"/>
      <c r="B3" s="24" t="s">
        <v>9</v>
      </c>
      <c r="C3" s="25" t="s">
        <v>10</v>
      </c>
      <c r="D3" s="26" t="s">
        <v>11</v>
      </c>
      <c r="E3" s="26" t="s">
        <v>22</v>
      </c>
      <c r="F3" s="41" t="s">
        <v>12</v>
      </c>
      <c r="G3" s="42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44986</v>
      </c>
      <c r="B4" s="31">
        <v>30180</v>
      </c>
      <c r="C4" s="31">
        <v>30.18</v>
      </c>
      <c r="D4" s="31">
        <v>7.23</v>
      </c>
      <c r="E4" s="31">
        <v>7.45</v>
      </c>
      <c r="F4" s="31">
        <v>145</v>
      </c>
      <c r="G4" s="31">
        <v>15</v>
      </c>
      <c r="H4" s="31">
        <v>308</v>
      </c>
      <c r="I4" s="31">
        <v>40</v>
      </c>
      <c r="J4" s="31">
        <v>280</v>
      </c>
      <c r="K4" s="31">
        <v>18</v>
      </c>
      <c r="L4" s="31" t="s">
        <v>35</v>
      </c>
      <c r="M4" s="31">
        <v>400</v>
      </c>
      <c r="N4" s="31">
        <v>0.2</v>
      </c>
      <c r="O4" s="31">
        <v>24.63</v>
      </c>
      <c r="P4" s="31">
        <v>1300000</v>
      </c>
      <c r="Q4" s="32"/>
    </row>
    <row r="5" spans="1:46" x14ac:dyDescent="0.3">
      <c r="A5" s="44">
        <v>44987</v>
      </c>
      <c r="B5" s="20">
        <v>28880</v>
      </c>
      <c r="C5" s="20">
        <v>28.88</v>
      </c>
      <c r="D5" s="20">
        <v>7.26</v>
      </c>
      <c r="E5" s="20">
        <v>7.58</v>
      </c>
      <c r="F5" s="20">
        <v>155</v>
      </c>
      <c r="G5" s="20">
        <v>14</v>
      </c>
      <c r="H5" s="20">
        <v>320</v>
      </c>
      <c r="I5" s="20">
        <v>44</v>
      </c>
      <c r="J5" s="20">
        <v>273</v>
      </c>
      <c r="K5" s="20">
        <v>19</v>
      </c>
      <c r="L5" s="20" t="s">
        <v>35</v>
      </c>
      <c r="M5" s="20">
        <v>500</v>
      </c>
      <c r="N5" s="20">
        <v>0.3</v>
      </c>
      <c r="O5" s="20">
        <v>23.31</v>
      </c>
      <c r="P5" s="20">
        <v>1400000</v>
      </c>
      <c r="Q5" s="45"/>
    </row>
    <row r="6" spans="1:46" x14ac:dyDescent="0.3">
      <c r="A6" s="44">
        <v>44988</v>
      </c>
      <c r="B6" s="20">
        <v>29240</v>
      </c>
      <c r="C6" s="20">
        <v>29.24</v>
      </c>
      <c r="D6" s="20">
        <v>7.21</v>
      </c>
      <c r="E6" s="20">
        <v>7.51</v>
      </c>
      <c r="F6" s="20">
        <v>140</v>
      </c>
      <c r="G6" s="20">
        <v>13</v>
      </c>
      <c r="H6" s="20">
        <v>312</v>
      </c>
      <c r="I6" s="20">
        <v>36</v>
      </c>
      <c r="J6" s="20">
        <v>265</v>
      </c>
      <c r="K6" s="20">
        <v>18</v>
      </c>
      <c r="L6" s="20" t="s">
        <v>35</v>
      </c>
      <c r="M6" s="20">
        <v>600</v>
      </c>
      <c r="N6" s="20">
        <v>0.2</v>
      </c>
      <c r="O6" s="20">
        <v>24.14</v>
      </c>
      <c r="P6" s="20">
        <v>1700000</v>
      </c>
      <c r="Q6" s="45"/>
    </row>
    <row r="7" spans="1:46" x14ac:dyDescent="0.3">
      <c r="A7" s="44">
        <v>44989</v>
      </c>
      <c r="B7" s="20">
        <v>28760</v>
      </c>
      <c r="C7" s="20">
        <v>28.76</v>
      </c>
      <c r="D7" s="20">
        <v>7.25</v>
      </c>
      <c r="E7" s="20">
        <v>7.53</v>
      </c>
      <c r="F7" s="20">
        <v>135</v>
      </c>
      <c r="G7" s="20">
        <v>15</v>
      </c>
      <c r="H7" s="20">
        <v>304</v>
      </c>
      <c r="I7" s="20">
        <v>40</v>
      </c>
      <c r="J7" s="20">
        <v>270</v>
      </c>
      <c r="K7" s="20">
        <v>19</v>
      </c>
      <c r="L7" s="20" t="s">
        <v>35</v>
      </c>
      <c r="M7" s="20">
        <v>500</v>
      </c>
      <c r="N7" s="20">
        <v>0.2</v>
      </c>
      <c r="O7" s="20">
        <v>23.51</v>
      </c>
      <c r="P7" s="20">
        <v>1300000</v>
      </c>
      <c r="Q7" s="45"/>
    </row>
    <row r="8" spans="1:46" x14ac:dyDescent="0.3">
      <c r="A8" s="44">
        <v>44990</v>
      </c>
      <c r="B8" s="20">
        <v>29850</v>
      </c>
      <c r="C8" s="20">
        <v>29.85</v>
      </c>
      <c r="D8" s="20">
        <v>7.2</v>
      </c>
      <c r="E8" s="20">
        <v>7.48</v>
      </c>
      <c r="F8" s="20">
        <v>140</v>
      </c>
      <c r="G8" s="20">
        <v>16</v>
      </c>
      <c r="H8" s="20">
        <v>316</v>
      </c>
      <c r="I8" s="20">
        <v>44</v>
      </c>
      <c r="J8" s="20">
        <v>261</v>
      </c>
      <c r="K8" s="20">
        <v>20</v>
      </c>
      <c r="L8" s="20" t="s">
        <v>35</v>
      </c>
      <c r="M8" s="20">
        <v>700</v>
      </c>
      <c r="N8" s="20">
        <v>0.3</v>
      </c>
      <c r="O8" s="20">
        <v>23.87</v>
      </c>
      <c r="P8" s="20">
        <v>1200000</v>
      </c>
      <c r="Q8" s="45"/>
    </row>
    <row r="9" spans="1:46" x14ac:dyDescent="0.3">
      <c r="A9" s="44">
        <v>44991</v>
      </c>
      <c r="B9" s="20">
        <v>29670</v>
      </c>
      <c r="C9" s="20">
        <v>29.67</v>
      </c>
      <c r="D9" s="20">
        <v>7.22</v>
      </c>
      <c r="E9" s="20">
        <v>7.41</v>
      </c>
      <c r="F9" s="20">
        <v>150</v>
      </c>
      <c r="G9" s="20">
        <v>14</v>
      </c>
      <c r="H9" s="20">
        <v>324</v>
      </c>
      <c r="I9" s="20">
        <v>40</v>
      </c>
      <c r="J9" s="20">
        <v>279</v>
      </c>
      <c r="K9" s="20">
        <v>19</v>
      </c>
      <c r="L9" s="20" t="s">
        <v>35</v>
      </c>
      <c r="M9" s="20">
        <v>500</v>
      </c>
      <c r="N9" s="20">
        <v>0.2</v>
      </c>
      <c r="O9" s="20">
        <v>24.11</v>
      </c>
      <c r="P9" s="20">
        <v>1400000</v>
      </c>
      <c r="Q9" s="45"/>
    </row>
    <row r="10" spans="1:46" x14ac:dyDescent="0.3">
      <c r="A10" s="44">
        <v>44992</v>
      </c>
      <c r="B10" s="20">
        <v>30410</v>
      </c>
      <c r="C10" s="20">
        <v>30.41</v>
      </c>
      <c r="D10" s="20">
        <v>7.27</v>
      </c>
      <c r="E10" s="20">
        <v>7.51</v>
      </c>
      <c r="F10" s="20">
        <v>145</v>
      </c>
      <c r="G10" s="20">
        <v>13</v>
      </c>
      <c r="H10" s="20">
        <v>312</v>
      </c>
      <c r="I10" s="20">
        <v>36</v>
      </c>
      <c r="J10" s="20">
        <v>285</v>
      </c>
      <c r="K10" s="20">
        <v>18</v>
      </c>
      <c r="L10" s="20" t="s">
        <v>35</v>
      </c>
      <c r="M10" s="20">
        <v>600</v>
      </c>
      <c r="N10" s="20">
        <v>0.3</v>
      </c>
      <c r="O10" s="20">
        <v>23.71</v>
      </c>
      <c r="P10" s="20">
        <v>1300000</v>
      </c>
      <c r="Q10" s="45"/>
    </row>
    <row r="11" spans="1:46" x14ac:dyDescent="0.3">
      <c r="A11" s="44">
        <v>44993</v>
      </c>
      <c r="B11" s="20">
        <v>32080</v>
      </c>
      <c r="C11" s="20">
        <v>32.08</v>
      </c>
      <c r="D11" s="20">
        <v>7.24</v>
      </c>
      <c r="E11" s="20">
        <v>7.43</v>
      </c>
      <c r="F11" s="20">
        <v>135</v>
      </c>
      <c r="G11" s="20">
        <v>15</v>
      </c>
      <c r="H11" s="20">
        <v>320</v>
      </c>
      <c r="I11" s="20">
        <v>40</v>
      </c>
      <c r="J11" s="20">
        <v>275</v>
      </c>
      <c r="K11" s="20">
        <v>17</v>
      </c>
      <c r="L11" s="20" t="s">
        <v>35</v>
      </c>
      <c r="M11" s="20">
        <v>400</v>
      </c>
      <c r="N11" s="20">
        <v>0.2</v>
      </c>
      <c r="O11" s="20">
        <v>24.28</v>
      </c>
      <c r="P11" s="20">
        <v>1700000</v>
      </c>
      <c r="Q11" s="45"/>
    </row>
    <row r="12" spans="1:46" x14ac:dyDescent="0.3">
      <c r="A12" s="44">
        <v>44994</v>
      </c>
      <c r="B12" s="20">
        <v>30760</v>
      </c>
      <c r="C12" s="20">
        <v>30.76</v>
      </c>
      <c r="D12" s="20">
        <v>7.29</v>
      </c>
      <c r="E12" s="20">
        <v>7.47</v>
      </c>
      <c r="F12" s="20">
        <v>130</v>
      </c>
      <c r="G12" s="20">
        <v>14</v>
      </c>
      <c r="H12" s="20">
        <v>308</v>
      </c>
      <c r="I12" s="20">
        <v>36</v>
      </c>
      <c r="J12" s="20">
        <v>264</v>
      </c>
      <c r="K12" s="20">
        <v>21</v>
      </c>
      <c r="L12" s="20" t="s">
        <v>35</v>
      </c>
      <c r="M12" s="20">
        <v>500</v>
      </c>
      <c r="N12" s="20">
        <v>0.2</v>
      </c>
      <c r="O12" s="20">
        <v>23.46</v>
      </c>
      <c r="P12" s="20">
        <v>1400000</v>
      </c>
      <c r="Q12" s="45"/>
    </row>
    <row r="13" spans="1:46" x14ac:dyDescent="0.3">
      <c r="A13" s="44">
        <v>44995</v>
      </c>
      <c r="B13" s="20">
        <v>30800</v>
      </c>
      <c r="C13" s="20">
        <v>30.8</v>
      </c>
      <c r="D13" s="20">
        <v>7.23</v>
      </c>
      <c r="E13" s="20">
        <v>7.42</v>
      </c>
      <c r="F13" s="20">
        <v>140</v>
      </c>
      <c r="G13" s="20">
        <v>15</v>
      </c>
      <c r="H13" s="20">
        <v>316</v>
      </c>
      <c r="I13" s="20">
        <v>40</v>
      </c>
      <c r="J13" s="20">
        <v>276</v>
      </c>
      <c r="K13" s="20">
        <v>18</v>
      </c>
      <c r="L13" s="20" t="s">
        <v>35</v>
      </c>
      <c r="M13" s="20">
        <v>600</v>
      </c>
      <c r="N13" s="20">
        <v>0.3</v>
      </c>
      <c r="O13" s="20">
        <v>24.16</v>
      </c>
      <c r="P13" s="20">
        <v>1300000</v>
      </c>
      <c r="Q13" s="45"/>
    </row>
    <row r="14" spans="1:46" x14ac:dyDescent="0.3">
      <c r="A14" s="44">
        <v>44996</v>
      </c>
      <c r="B14" s="20">
        <v>30220</v>
      </c>
      <c r="C14" s="20">
        <v>30.22</v>
      </c>
      <c r="D14" s="20">
        <v>7.26</v>
      </c>
      <c r="E14" s="20">
        <v>7.5</v>
      </c>
      <c r="F14" s="20">
        <v>135</v>
      </c>
      <c r="G14" s="20">
        <v>13</v>
      </c>
      <c r="H14" s="20">
        <v>304</v>
      </c>
      <c r="I14" s="20">
        <v>36</v>
      </c>
      <c r="J14" s="20">
        <v>281</v>
      </c>
      <c r="K14" s="20">
        <v>17</v>
      </c>
      <c r="L14" s="20" t="s">
        <v>35</v>
      </c>
      <c r="M14" s="20">
        <v>700</v>
      </c>
      <c r="N14" s="20">
        <v>0.2</v>
      </c>
      <c r="O14" s="20">
        <v>24.36</v>
      </c>
      <c r="P14" s="20">
        <v>1200000</v>
      </c>
      <c r="Q14" s="45"/>
    </row>
    <row r="15" spans="1:46" x14ac:dyDescent="0.3">
      <c r="A15" s="44">
        <v>44997</v>
      </c>
      <c r="B15" s="20">
        <v>30540</v>
      </c>
      <c r="C15" s="20">
        <v>30.54</v>
      </c>
      <c r="D15" s="20">
        <v>7.22</v>
      </c>
      <c r="E15" s="20">
        <v>7.48</v>
      </c>
      <c r="F15" s="20">
        <v>145</v>
      </c>
      <c r="G15" s="20">
        <v>17</v>
      </c>
      <c r="H15" s="20">
        <v>312</v>
      </c>
      <c r="I15" s="20">
        <v>44</v>
      </c>
      <c r="J15" s="20">
        <v>273</v>
      </c>
      <c r="K15" s="20">
        <v>19</v>
      </c>
      <c r="L15" s="20" t="s">
        <v>35</v>
      </c>
      <c r="M15" s="20">
        <v>500</v>
      </c>
      <c r="N15" s="20">
        <v>0.3</v>
      </c>
      <c r="O15" s="20">
        <v>23.53</v>
      </c>
      <c r="P15" s="20">
        <v>1400000</v>
      </c>
      <c r="Q15" s="45"/>
    </row>
    <row r="16" spans="1:46" x14ac:dyDescent="0.3">
      <c r="A16" s="44">
        <v>44998</v>
      </c>
      <c r="B16" s="20">
        <v>29160</v>
      </c>
      <c r="C16" s="20">
        <v>29.16</v>
      </c>
      <c r="D16" s="20">
        <v>7.31</v>
      </c>
      <c r="E16" s="20">
        <v>7.54</v>
      </c>
      <c r="F16" s="20">
        <v>130</v>
      </c>
      <c r="G16" s="20">
        <v>14</v>
      </c>
      <c r="H16" s="20">
        <v>308</v>
      </c>
      <c r="I16" s="20">
        <v>36</v>
      </c>
      <c r="J16" s="20">
        <v>284</v>
      </c>
      <c r="K16" s="20">
        <v>20</v>
      </c>
      <c r="L16" s="20" t="s">
        <v>35</v>
      </c>
      <c r="M16" s="20">
        <v>600</v>
      </c>
      <c r="N16" s="20">
        <v>0.2</v>
      </c>
      <c r="O16" s="20">
        <v>24.35</v>
      </c>
      <c r="P16" s="20">
        <v>1300000</v>
      </c>
      <c r="Q16" s="45"/>
    </row>
    <row r="17" spans="1:17" x14ac:dyDescent="0.3">
      <c r="A17" s="44">
        <v>44999</v>
      </c>
      <c r="B17" s="20">
        <v>29390</v>
      </c>
      <c r="C17" s="20">
        <v>29.39</v>
      </c>
      <c r="D17" s="20">
        <v>7.25</v>
      </c>
      <c r="E17" s="20">
        <v>7.46</v>
      </c>
      <c r="F17" s="20">
        <v>145</v>
      </c>
      <c r="G17" s="20">
        <v>16</v>
      </c>
      <c r="H17" s="20">
        <v>320</v>
      </c>
      <c r="I17" s="20">
        <v>40</v>
      </c>
      <c r="J17" s="20">
        <v>266</v>
      </c>
      <c r="K17" s="20">
        <v>18</v>
      </c>
      <c r="L17" s="20" t="s">
        <v>35</v>
      </c>
      <c r="M17" s="20">
        <v>400</v>
      </c>
      <c r="N17" s="20">
        <v>0.2</v>
      </c>
      <c r="O17" s="20">
        <v>24.41</v>
      </c>
      <c r="P17" s="20">
        <v>1700000</v>
      </c>
      <c r="Q17" s="45"/>
    </row>
    <row r="18" spans="1:17" x14ac:dyDescent="0.3">
      <c r="A18" s="44">
        <v>45000</v>
      </c>
      <c r="B18" s="20">
        <v>30750</v>
      </c>
      <c r="C18" s="20">
        <v>30.75</v>
      </c>
      <c r="D18" s="20">
        <v>7.21</v>
      </c>
      <c r="E18" s="20">
        <v>7.44</v>
      </c>
      <c r="F18" s="20">
        <v>155</v>
      </c>
      <c r="G18" s="20">
        <v>15</v>
      </c>
      <c r="H18" s="20">
        <v>328</v>
      </c>
      <c r="I18" s="20">
        <v>44</v>
      </c>
      <c r="J18" s="20">
        <v>259</v>
      </c>
      <c r="K18" s="20">
        <v>20</v>
      </c>
      <c r="L18" s="20" t="s">
        <v>35</v>
      </c>
      <c r="M18" s="20">
        <v>500</v>
      </c>
      <c r="N18" s="20">
        <v>0.3</v>
      </c>
      <c r="O18" s="20">
        <v>23.15</v>
      </c>
      <c r="P18" s="20">
        <v>1400000</v>
      </c>
      <c r="Q18" s="45"/>
    </row>
    <row r="19" spans="1:17" x14ac:dyDescent="0.3">
      <c r="A19" s="44">
        <v>45001</v>
      </c>
      <c r="B19" s="20">
        <v>28720</v>
      </c>
      <c r="C19" s="20">
        <v>28.72</v>
      </c>
      <c r="D19" s="20">
        <v>7.27</v>
      </c>
      <c r="E19" s="20">
        <v>7.51</v>
      </c>
      <c r="F19" s="20">
        <v>150</v>
      </c>
      <c r="G19" s="20">
        <v>13</v>
      </c>
      <c r="H19" s="20">
        <v>316</v>
      </c>
      <c r="I19" s="20">
        <v>36</v>
      </c>
      <c r="J19" s="20">
        <v>277</v>
      </c>
      <c r="K19" s="20">
        <v>19</v>
      </c>
      <c r="L19" s="20" t="s">
        <v>35</v>
      </c>
      <c r="M19" s="20">
        <v>600</v>
      </c>
      <c r="N19" s="20">
        <v>0.2</v>
      </c>
      <c r="O19" s="20">
        <v>24.36</v>
      </c>
      <c r="P19" s="20">
        <v>1300000</v>
      </c>
      <c r="Q19" s="45"/>
    </row>
    <row r="20" spans="1:17" ht="23.4" customHeight="1" x14ac:dyDescent="0.3">
      <c r="A20" s="44">
        <v>45002</v>
      </c>
      <c r="B20" s="20">
        <v>28410</v>
      </c>
      <c r="C20" s="20">
        <v>28.41</v>
      </c>
      <c r="D20" s="20">
        <v>7.24</v>
      </c>
      <c r="E20" s="20">
        <v>7.45</v>
      </c>
      <c r="F20" s="20">
        <v>140</v>
      </c>
      <c r="G20" s="20">
        <v>15</v>
      </c>
      <c r="H20" s="20">
        <v>312</v>
      </c>
      <c r="I20" s="20">
        <v>40</v>
      </c>
      <c r="J20" s="20">
        <v>282</v>
      </c>
      <c r="K20" s="20">
        <v>21</v>
      </c>
      <c r="L20" s="20" t="s">
        <v>35</v>
      </c>
      <c r="M20" s="20">
        <v>500</v>
      </c>
      <c r="N20" s="20">
        <v>0.3</v>
      </c>
      <c r="O20" s="20">
        <v>24.61</v>
      </c>
      <c r="P20" s="20">
        <v>1200000</v>
      </c>
      <c r="Q20" s="57" t="s">
        <v>38</v>
      </c>
    </row>
    <row r="21" spans="1:17" ht="23.4" customHeight="1" x14ac:dyDescent="0.3">
      <c r="A21" s="44">
        <v>45003</v>
      </c>
      <c r="B21" s="20">
        <v>29750</v>
      </c>
      <c r="C21" s="20">
        <v>29.75</v>
      </c>
      <c r="D21" s="20">
        <v>7.31</v>
      </c>
      <c r="E21" s="20">
        <v>7.56</v>
      </c>
      <c r="F21" s="20">
        <v>145</v>
      </c>
      <c r="G21" s="20">
        <v>14</v>
      </c>
      <c r="H21" s="20">
        <v>324</v>
      </c>
      <c r="I21" s="20">
        <v>44</v>
      </c>
      <c r="J21" s="20">
        <v>278</v>
      </c>
      <c r="K21" s="20">
        <v>18</v>
      </c>
      <c r="L21" s="20" t="s">
        <v>35</v>
      </c>
      <c r="M21" s="20">
        <v>600</v>
      </c>
      <c r="N21" s="20">
        <v>0.3</v>
      </c>
      <c r="O21" s="20">
        <v>23.48</v>
      </c>
      <c r="P21" s="20">
        <v>1400000</v>
      </c>
      <c r="Q21" s="58"/>
    </row>
    <row r="22" spans="1:17" ht="23.4" customHeight="1" x14ac:dyDescent="0.3">
      <c r="A22" s="44">
        <v>45004</v>
      </c>
      <c r="B22" s="20">
        <v>21360</v>
      </c>
      <c r="C22" s="20">
        <v>21.36</v>
      </c>
      <c r="D22" s="20">
        <v>7.26</v>
      </c>
      <c r="E22" s="20">
        <v>7.53</v>
      </c>
      <c r="F22" s="20">
        <v>135</v>
      </c>
      <c r="G22" s="20">
        <v>15</v>
      </c>
      <c r="H22" s="20">
        <v>308</v>
      </c>
      <c r="I22" s="20">
        <v>40</v>
      </c>
      <c r="J22" s="20">
        <v>265</v>
      </c>
      <c r="K22" s="20">
        <v>19</v>
      </c>
      <c r="L22" s="20" t="s">
        <v>35</v>
      </c>
      <c r="M22" s="20">
        <v>700</v>
      </c>
      <c r="N22" s="20">
        <v>0.2</v>
      </c>
      <c r="O22" s="20">
        <v>24.44</v>
      </c>
      <c r="P22" s="20">
        <v>1200000</v>
      </c>
      <c r="Q22" s="59"/>
    </row>
    <row r="23" spans="1:17" x14ac:dyDescent="0.3">
      <c r="A23" s="44">
        <v>45005</v>
      </c>
      <c r="B23" s="20">
        <v>28280</v>
      </c>
      <c r="C23" s="20">
        <v>28.28</v>
      </c>
      <c r="D23" s="20">
        <v>7.23</v>
      </c>
      <c r="E23" s="20">
        <v>7.49</v>
      </c>
      <c r="F23" s="20">
        <v>140</v>
      </c>
      <c r="G23" s="20">
        <v>16</v>
      </c>
      <c r="H23" s="20">
        <v>316</v>
      </c>
      <c r="I23" s="20">
        <v>44</v>
      </c>
      <c r="J23" s="20">
        <v>275</v>
      </c>
      <c r="K23" s="20">
        <v>18</v>
      </c>
      <c r="L23" s="20" t="s">
        <v>35</v>
      </c>
      <c r="M23" s="20">
        <v>500</v>
      </c>
      <c r="N23" s="20">
        <v>0.2</v>
      </c>
      <c r="O23" s="20">
        <v>24.15</v>
      </c>
      <c r="P23" s="20">
        <v>1300000</v>
      </c>
      <c r="Q23" s="45"/>
    </row>
    <row r="24" spans="1:17" x14ac:dyDescent="0.3">
      <c r="A24" s="44">
        <v>45006</v>
      </c>
      <c r="B24" s="20">
        <v>30090</v>
      </c>
      <c r="C24" s="20">
        <v>30.09</v>
      </c>
      <c r="D24" s="20">
        <v>7.29</v>
      </c>
      <c r="E24" s="20">
        <v>7.54</v>
      </c>
      <c r="F24" s="20">
        <v>150</v>
      </c>
      <c r="G24" s="20">
        <v>13</v>
      </c>
      <c r="H24" s="20">
        <v>320</v>
      </c>
      <c r="I24" s="20">
        <v>36</v>
      </c>
      <c r="J24" s="20">
        <v>280</v>
      </c>
      <c r="K24" s="20">
        <v>21</v>
      </c>
      <c r="L24" s="20" t="s">
        <v>35</v>
      </c>
      <c r="M24" s="20">
        <v>400</v>
      </c>
      <c r="N24" s="20">
        <v>0.3</v>
      </c>
      <c r="O24" s="20">
        <v>23.86</v>
      </c>
      <c r="P24" s="20">
        <v>1700000</v>
      </c>
      <c r="Q24" s="45"/>
    </row>
    <row r="25" spans="1:17" x14ac:dyDescent="0.3">
      <c r="A25" s="44">
        <v>45007</v>
      </c>
      <c r="B25" s="20">
        <v>30360</v>
      </c>
      <c r="C25" s="20">
        <v>30.36</v>
      </c>
      <c r="D25" s="20">
        <v>7.31</v>
      </c>
      <c r="E25" s="20">
        <v>7.58</v>
      </c>
      <c r="F25" s="20">
        <v>145</v>
      </c>
      <c r="G25" s="20">
        <v>14</v>
      </c>
      <c r="H25" s="20">
        <v>312</v>
      </c>
      <c r="I25" s="20">
        <v>40</v>
      </c>
      <c r="J25" s="20">
        <v>268</v>
      </c>
      <c r="K25" s="20">
        <v>20</v>
      </c>
      <c r="L25" s="20" t="s">
        <v>35</v>
      </c>
      <c r="M25" s="20">
        <v>600</v>
      </c>
      <c r="N25" s="20">
        <v>0.2</v>
      </c>
      <c r="O25" s="20">
        <v>24.28</v>
      </c>
      <c r="P25" s="20">
        <v>1400000</v>
      </c>
      <c r="Q25" s="45"/>
    </row>
    <row r="26" spans="1:17" x14ac:dyDescent="0.3">
      <c r="A26" s="44">
        <v>45008</v>
      </c>
      <c r="B26" s="20">
        <v>27850</v>
      </c>
      <c r="C26" s="20">
        <v>27.85</v>
      </c>
      <c r="D26" s="20">
        <v>7.22</v>
      </c>
      <c r="E26" s="20">
        <v>7.42</v>
      </c>
      <c r="F26" s="20">
        <v>140</v>
      </c>
      <c r="G26" s="20">
        <v>15</v>
      </c>
      <c r="H26" s="20">
        <v>308</v>
      </c>
      <c r="I26" s="20">
        <v>44</v>
      </c>
      <c r="J26" s="20">
        <v>283</v>
      </c>
      <c r="K26" s="20">
        <v>19</v>
      </c>
      <c r="L26" s="20" t="s">
        <v>35</v>
      </c>
      <c r="M26" s="20">
        <v>500</v>
      </c>
      <c r="N26" s="20">
        <v>0.3</v>
      </c>
      <c r="O26" s="20">
        <v>23.31</v>
      </c>
      <c r="P26" s="20">
        <v>1300000</v>
      </c>
      <c r="Q26" s="45"/>
    </row>
    <row r="27" spans="1:17" x14ac:dyDescent="0.3">
      <c r="A27" s="44">
        <v>45009</v>
      </c>
      <c r="B27" s="20">
        <v>29520</v>
      </c>
      <c r="C27" s="20">
        <v>29.52</v>
      </c>
      <c r="D27" s="20">
        <v>7.19</v>
      </c>
      <c r="E27" s="20">
        <v>7.48</v>
      </c>
      <c r="F27" s="20">
        <v>135</v>
      </c>
      <c r="G27" s="20">
        <v>12</v>
      </c>
      <c r="H27" s="20">
        <v>304</v>
      </c>
      <c r="I27" s="20">
        <v>36</v>
      </c>
      <c r="J27" s="20">
        <v>270</v>
      </c>
      <c r="K27" s="20">
        <v>21</v>
      </c>
      <c r="L27" s="20" t="s">
        <v>35</v>
      </c>
      <c r="M27" s="20">
        <v>700</v>
      </c>
      <c r="N27" s="20">
        <v>0.2</v>
      </c>
      <c r="O27" s="20">
        <v>24.11</v>
      </c>
      <c r="P27" s="20">
        <v>1200000</v>
      </c>
      <c r="Q27" s="45"/>
    </row>
    <row r="28" spans="1:17" x14ac:dyDescent="0.3">
      <c r="A28" s="44">
        <v>45010</v>
      </c>
      <c r="B28" s="20">
        <v>28580</v>
      </c>
      <c r="C28" s="20">
        <v>28.58</v>
      </c>
      <c r="D28" s="20">
        <v>7.24</v>
      </c>
      <c r="E28" s="20">
        <v>7.51</v>
      </c>
      <c r="F28" s="20">
        <v>140</v>
      </c>
      <c r="G28" s="20">
        <v>11</v>
      </c>
      <c r="H28" s="20">
        <v>316</v>
      </c>
      <c r="I28" s="20">
        <v>32</v>
      </c>
      <c r="J28" s="20">
        <v>261</v>
      </c>
      <c r="K28" s="20">
        <v>20</v>
      </c>
      <c r="L28" s="20" t="s">
        <v>35</v>
      </c>
      <c r="M28" s="20">
        <v>600</v>
      </c>
      <c r="N28" s="20">
        <v>0.3</v>
      </c>
      <c r="O28" s="20">
        <v>24.65</v>
      </c>
      <c r="P28" s="20">
        <v>1400000</v>
      </c>
      <c r="Q28" s="45"/>
    </row>
    <row r="29" spans="1:17" x14ac:dyDescent="0.3">
      <c r="A29" s="44">
        <v>45011</v>
      </c>
      <c r="B29" s="20">
        <v>28870</v>
      </c>
      <c r="C29" s="20">
        <v>28.87</v>
      </c>
      <c r="D29" s="20">
        <v>7.21</v>
      </c>
      <c r="E29" s="20">
        <v>7.47</v>
      </c>
      <c r="F29" s="20">
        <v>155</v>
      </c>
      <c r="G29" s="20">
        <v>12</v>
      </c>
      <c r="H29" s="20">
        <v>324</v>
      </c>
      <c r="I29" s="20">
        <v>36</v>
      </c>
      <c r="J29" s="20">
        <v>276</v>
      </c>
      <c r="K29" s="20">
        <v>21</v>
      </c>
      <c r="L29" s="20" t="s">
        <v>35</v>
      </c>
      <c r="M29" s="20">
        <v>400</v>
      </c>
      <c r="N29" s="20">
        <v>0.2</v>
      </c>
      <c r="O29" s="20">
        <v>23.18</v>
      </c>
      <c r="P29" s="20">
        <v>1200000</v>
      </c>
      <c r="Q29" s="45"/>
    </row>
    <row r="30" spans="1:17" x14ac:dyDescent="0.3">
      <c r="A30" s="44">
        <v>45012</v>
      </c>
      <c r="B30" s="20">
        <v>26240</v>
      </c>
      <c r="C30" s="20">
        <v>26.24</v>
      </c>
      <c r="D30" s="20">
        <v>7.19</v>
      </c>
      <c r="E30" s="20">
        <v>7.41</v>
      </c>
      <c r="F30" s="20">
        <v>145</v>
      </c>
      <c r="G30" s="20">
        <v>14</v>
      </c>
      <c r="H30" s="20">
        <v>312</v>
      </c>
      <c r="I30" s="20">
        <v>40</v>
      </c>
      <c r="J30" s="20">
        <v>266</v>
      </c>
      <c r="K30" s="20">
        <v>17</v>
      </c>
      <c r="L30" s="20" t="s">
        <v>35</v>
      </c>
      <c r="M30" s="20">
        <v>500</v>
      </c>
      <c r="N30" s="20">
        <v>0.3</v>
      </c>
      <c r="O30" s="20">
        <v>22.94</v>
      </c>
      <c r="P30" s="20">
        <v>1300000</v>
      </c>
      <c r="Q30" s="45"/>
    </row>
    <row r="31" spans="1:17" x14ac:dyDescent="0.3">
      <c r="A31" s="44">
        <v>45013</v>
      </c>
      <c r="B31" s="20">
        <v>27300</v>
      </c>
      <c r="C31" s="20">
        <v>27.3</v>
      </c>
      <c r="D31" s="20">
        <v>7.23</v>
      </c>
      <c r="E31" s="20">
        <v>7.46</v>
      </c>
      <c r="F31" s="20">
        <v>140</v>
      </c>
      <c r="G31" s="20">
        <v>15</v>
      </c>
      <c r="H31" s="20">
        <v>320</v>
      </c>
      <c r="I31" s="20">
        <v>44</v>
      </c>
      <c r="J31" s="20">
        <v>258</v>
      </c>
      <c r="K31" s="20">
        <v>16</v>
      </c>
      <c r="L31" s="20" t="s">
        <v>35</v>
      </c>
      <c r="M31" s="20">
        <v>600</v>
      </c>
      <c r="N31" s="20">
        <v>0.2</v>
      </c>
      <c r="O31" s="20">
        <v>22.67</v>
      </c>
      <c r="P31" s="20">
        <v>1400000</v>
      </c>
      <c r="Q31" s="45"/>
    </row>
    <row r="32" spans="1:17" x14ac:dyDescent="0.3">
      <c r="A32" s="44">
        <v>45014</v>
      </c>
      <c r="B32" s="20">
        <v>27510</v>
      </c>
      <c r="C32" s="20">
        <v>27.51</v>
      </c>
      <c r="D32" s="20">
        <v>7.25</v>
      </c>
      <c r="E32" s="20">
        <v>7.5</v>
      </c>
      <c r="F32" s="20">
        <v>135</v>
      </c>
      <c r="G32" s="20">
        <v>14</v>
      </c>
      <c r="H32" s="20">
        <v>308</v>
      </c>
      <c r="I32" s="20">
        <v>40</v>
      </c>
      <c r="J32" s="20">
        <v>271</v>
      </c>
      <c r="K32" s="20">
        <v>18</v>
      </c>
      <c r="L32" s="20" t="s">
        <v>35</v>
      </c>
      <c r="M32" s="20">
        <v>500</v>
      </c>
      <c r="N32" s="20">
        <v>0.3</v>
      </c>
      <c r="O32" s="20">
        <v>23.34</v>
      </c>
      <c r="P32" s="20">
        <v>1700000</v>
      </c>
      <c r="Q32" s="45"/>
    </row>
    <row r="33" spans="1:17" x14ac:dyDescent="0.3">
      <c r="A33" s="44">
        <v>45015</v>
      </c>
      <c r="B33" s="20">
        <v>25680</v>
      </c>
      <c r="C33" s="20">
        <v>25.68</v>
      </c>
      <c r="D33" s="20">
        <v>7.22</v>
      </c>
      <c r="E33" s="20">
        <v>7.53</v>
      </c>
      <c r="F33" s="20">
        <v>145</v>
      </c>
      <c r="G33" s="20">
        <v>18</v>
      </c>
      <c r="H33" s="20">
        <v>316</v>
      </c>
      <c r="I33" s="20">
        <v>48</v>
      </c>
      <c r="J33" s="20">
        <v>281</v>
      </c>
      <c r="K33" s="20">
        <v>15</v>
      </c>
      <c r="L33" s="20" t="s">
        <v>35</v>
      </c>
      <c r="M33" s="20">
        <v>700</v>
      </c>
      <c r="N33" s="20">
        <v>0.2</v>
      </c>
      <c r="O33" s="20">
        <v>24.09</v>
      </c>
      <c r="P33" s="20">
        <v>1300000</v>
      </c>
      <c r="Q33" s="45"/>
    </row>
    <row r="34" spans="1:17" ht="15" thickBot="1" x14ac:dyDescent="0.35">
      <c r="A34" s="46">
        <v>45016</v>
      </c>
      <c r="B34" s="37">
        <v>28250</v>
      </c>
      <c r="C34" s="37">
        <v>28.25</v>
      </c>
      <c r="D34" s="37">
        <v>7.27</v>
      </c>
      <c r="E34" s="37">
        <v>7.55</v>
      </c>
      <c r="F34" s="37">
        <v>130</v>
      </c>
      <c r="G34" s="37">
        <v>15</v>
      </c>
      <c r="H34" s="37">
        <v>304</v>
      </c>
      <c r="I34" s="37">
        <v>44</v>
      </c>
      <c r="J34" s="37">
        <v>275</v>
      </c>
      <c r="K34" s="37">
        <v>19</v>
      </c>
      <c r="L34" s="37" t="s">
        <v>35</v>
      </c>
      <c r="M34" s="37">
        <v>500</v>
      </c>
      <c r="N34" s="37">
        <v>0.2</v>
      </c>
      <c r="O34" s="37">
        <v>24.31</v>
      </c>
      <c r="P34" s="37">
        <v>1200000</v>
      </c>
      <c r="Q34" s="47"/>
    </row>
    <row r="35" spans="1:17" ht="15" thickBot="1" x14ac:dyDescent="0.35">
      <c r="A35" s="30" t="s">
        <v>30</v>
      </c>
      <c r="B35" s="13">
        <f>AVERAGE(B4:B34)</f>
        <v>28950.322580645163</v>
      </c>
      <c r="C35" s="13">
        <f t="shared" ref="C35:P35" si="0">AVERAGE(C4:C34)</f>
        <v>28.950322580645167</v>
      </c>
      <c r="D35" s="13">
        <f t="shared" si="0"/>
        <v>7.2445161290322577</v>
      </c>
      <c r="E35" s="13">
        <f t="shared" si="0"/>
        <v>7.4903225806451612</v>
      </c>
      <c r="F35" s="13">
        <f t="shared" si="0"/>
        <v>141.7741935483871</v>
      </c>
      <c r="G35" s="13">
        <f t="shared" si="0"/>
        <v>14.35483870967742</v>
      </c>
      <c r="H35" s="13">
        <f t="shared" si="0"/>
        <v>313.93548387096774</v>
      </c>
      <c r="I35" s="13">
        <f t="shared" si="0"/>
        <v>40</v>
      </c>
      <c r="J35" s="13">
        <f t="shared" si="0"/>
        <v>272.80645161290323</v>
      </c>
      <c r="K35" s="13">
        <f t="shared" si="0"/>
        <v>18.806451612903224</v>
      </c>
      <c r="L35" s="13" t="s">
        <v>35</v>
      </c>
      <c r="M35" s="48">
        <f t="shared" si="0"/>
        <v>545.16129032258061</v>
      </c>
      <c r="N35" s="13">
        <f t="shared" si="0"/>
        <v>0.24193548387096778</v>
      </c>
      <c r="O35" s="13">
        <f t="shared" si="0"/>
        <v>23.895483870967741</v>
      </c>
      <c r="P35" s="13">
        <f t="shared" si="0"/>
        <v>1370967.7419354839</v>
      </c>
      <c r="Q35" s="21"/>
    </row>
    <row r="36" spans="1:17" x14ac:dyDescent="0.3">
      <c r="C36" s="40">
        <f>SUM(C4:C34)</f>
        <v>897.46000000000015</v>
      </c>
    </row>
    <row r="41" spans="1:17" ht="40.799999999999997" customHeight="1" x14ac:dyDescent="0.3">
      <c r="A41" s="78" t="s">
        <v>31</v>
      </c>
      <c r="B41" s="78"/>
      <c r="C41" s="56" t="s">
        <v>32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16"/>
    </row>
    <row r="43" spans="1:17" x14ac:dyDescent="0.3">
      <c r="A43" s="14" t="s">
        <v>33</v>
      </c>
      <c r="B43" s="15">
        <f>MIN(B4:B34)</f>
        <v>21360</v>
      </c>
      <c r="C43" s="15">
        <f t="shared" ref="C43:P43" si="1">MIN(C4:C34)</f>
        <v>21.36</v>
      </c>
      <c r="D43" s="15">
        <f t="shared" si="1"/>
        <v>7.19</v>
      </c>
      <c r="E43" s="15">
        <f t="shared" si="1"/>
        <v>7.41</v>
      </c>
      <c r="F43" s="15">
        <f t="shared" si="1"/>
        <v>130</v>
      </c>
      <c r="G43" s="15">
        <f t="shared" si="1"/>
        <v>11</v>
      </c>
      <c r="H43" s="15">
        <f t="shared" si="1"/>
        <v>304</v>
      </c>
      <c r="I43" s="15">
        <f t="shared" si="1"/>
        <v>32</v>
      </c>
      <c r="J43" s="15">
        <f t="shared" si="1"/>
        <v>258</v>
      </c>
      <c r="K43" s="15">
        <f t="shared" si="1"/>
        <v>15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22.67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32080</v>
      </c>
      <c r="C45" s="15">
        <f t="shared" ref="C45:P45" si="2">MAX(C4:C34)</f>
        <v>32.08</v>
      </c>
      <c r="D45" s="15">
        <f t="shared" si="2"/>
        <v>7.31</v>
      </c>
      <c r="E45" s="15">
        <f t="shared" si="2"/>
        <v>7.58</v>
      </c>
      <c r="F45" s="15">
        <f t="shared" si="2"/>
        <v>155</v>
      </c>
      <c r="G45" s="15">
        <f t="shared" si="2"/>
        <v>18</v>
      </c>
      <c r="H45" s="15">
        <f t="shared" si="2"/>
        <v>328</v>
      </c>
      <c r="I45" s="15">
        <f t="shared" si="2"/>
        <v>48</v>
      </c>
      <c r="J45" s="15">
        <f t="shared" si="2"/>
        <v>285</v>
      </c>
      <c r="K45" s="15">
        <f t="shared" si="2"/>
        <v>21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24.65</v>
      </c>
      <c r="P45" s="15">
        <f t="shared" si="2"/>
        <v>1700000</v>
      </c>
      <c r="Q45" s="15"/>
    </row>
  </sheetData>
  <mergeCells count="13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  <mergeCell ref="Q20:Q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T45"/>
  <sheetViews>
    <sheetView tabSelected="1" workbookViewId="0">
      <selection activeCell="O4" sqref="O4:O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1.5546875" customWidth="1"/>
  </cols>
  <sheetData>
    <row r="1" spans="1:46" ht="69.75" customHeight="1" thickBot="1" x14ac:dyDescent="0.6">
      <c r="A1" s="60" t="s">
        <v>29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27</v>
      </c>
      <c r="C2" s="67"/>
      <c r="D2" s="68" t="s">
        <v>1</v>
      </c>
      <c r="E2" s="69"/>
      <c r="F2" s="70" t="s">
        <v>2</v>
      </c>
      <c r="G2" s="71"/>
      <c r="H2" s="72" t="s">
        <v>3</v>
      </c>
      <c r="I2" s="73"/>
      <c r="J2" s="74" t="s">
        <v>4</v>
      </c>
      <c r="K2" s="71"/>
      <c r="L2" s="75" t="s">
        <v>5</v>
      </c>
      <c r="M2" s="71"/>
      <c r="N2" s="2" t="s">
        <v>6</v>
      </c>
      <c r="O2" s="75" t="s">
        <v>7</v>
      </c>
      <c r="P2" s="76"/>
      <c r="Q2" s="7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9"/>
      <c r="B3" s="24" t="s">
        <v>9</v>
      </c>
      <c r="C3" s="25" t="s">
        <v>10</v>
      </c>
      <c r="D3" s="26" t="s">
        <v>11</v>
      </c>
      <c r="E3" s="26" t="s">
        <v>22</v>
      </c>
      <c r="F3" s="41" t="s">
        <v>12</v>
      </c>
      <c r="G3" s="42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44986</v>
      </c>
      <c r="B4" s="31">
        <v>13700</v>
      </c>
      <c r="C4" s="49">
        <v>13.7</v>
      </c>
      <c r="D4" s="49">
        <v>7.21</v>
      </c>
      <c r="E4" s="49">
        <v>7.35</v>
      </c>
      <c r="F4" s="31">
        <v>155</v>
      </c>
      <c r="G4" s="31">
        <v>17</v>
      </c>
      <c r="H4" s="31">
        <v>312</v>
      </c>
      <c r="I4" s="31">
        <v>44</v>
      </c>
      <c r="J4" s="31">
        <v>284</v>
      </c>
      <c r="K4" s="31">
        <v>25</v>
      </c>
      <c r="L4" s="31" t="s">
        <v>35</v>
      </c>
      <c r="M4" s="31">
        <v>600</v>
      </c>
      <c r="N4" s="31">
        <v>0.3</v>
      </c>
      <c r="O4" s="49">
        <v>22.61</v>
      </c>
      <c r="P4" s="31">
        <v>1400000</v>
      </c>
      <c r="Q4" s="32"/>
    </row>
    <row r="5" spans="1:46" x14ac:dyDescent="0.3">
      <c r="A5" s="44">
        <v>44987</v>
      </c>
      <c r="B5" s="20">
        <v>12650</v>
      </c>
      <c r="C5" s="35">
        <v>12.65</v>
      </c>
      <c r="D5" s="35">
        <v>7.26</v>
      </c>
      <c r="E5" s="35">
        <v>7.41</v>
      </c>
      <c r="F5" s="20">
        <v>145</v>
      </c>
      <c r="G5" s="20">
        <v>15</v>
      </c>
      <c r="H5" s="20">
        <v>308</v>
      </c>
      <c r="I5" s="20">
        <v>48</v>
      </c>
      <c r="J5" s="20">
        <v>296</v>
      </c>
      <c r="K5" s="20">
        <v>22</v>
      </c>
      <c r="L5" s="20" t="s">
        <v>35</v>
      </c>
      <c r="M5" s="20">
        <v>400</v>
      </c>
      <c r="N5" s="20">
        <v>0.2</v>
      </c>
      <c r="O5" s="35">
        <v>23.49</v>
      </c>
      <c r="P5" s="20">
        <v>1500000</v>
      </c>
      <c r="Q5" s="45"/>
    </row>
    <row r="6" spans="1:46" x14ac:dyDescent="0.3">
      <c r="A6" s="44">
        <v>44988</v>
      </c>
      <c r="B6" s="20">
        <v>12490</v>
      </c>
      <c r="C6" s="35">
        <v>12.49</v>
      </c>
      <c r="D6" s="35">
        <v>7.3</v>
      </c>
      <c r="E6" s="35">
        <v>7.44</v>
      </c>
      <c r="F6" s="20">
        <v>150</v>
      </c>
      <c r="G6" s="20">
        <v>17</v>
      </c>
      <c r="H6" s="20">
        <v>304</v>
      </c>
      <c r="I6" s="20">
        <v>44</v>
      </c>
      <c r="J6" s="20">
        <v>289</v>
      </c>
      <c r="K6" s="20">
        <v>19</v>
      </c>
      <c r="L6" s="20" t="s">
        <v>35</v>
      </c>
      <c r="M6" s="20">
        <v>500</v>
      </c>
      <c r="N6" s="20">
        <v>0.3</v>
      </c>
      <c r="O6" s="35">
        <v>23.18</v>
      </c>
      <c r="P6" s="20">
        <v>1300000</v>
      </c>
      <c r="Q6" s="45"/>
    </row>
    <row r="7" spans="1:46" x14ac:dyDescent="0.3">
      <c r="A7" s="44">
        <v>44989</v>
      </c>
      <c r="B7" s="20">
        <v>12700</v>
      </c>
      <c r="C7" s="35">
        <v>12.7</v>
      </c>
      <c r="D7" s="35">
        <v>7.32</v>
      </c>
      <c r="E7" s="35">
        <v>7.42</v>
      </c>
      <c r="F7" s="20">
        <v>140</v>
      </c>
      <c r="G7" s="20">
        <v>16</v>
      </c>
      <c r="H7" s="20">
        <v>300</v>
      </c>
      <c r="I7" s="20">
        <v>48</v>
      </c>
      <c r="J7" s="20">
        <v>292</v>
      </c>
      <c r="K7" s="20">
        <v>23</v>
      </c>
      <c r="L7" s="20" t="s">
        <v>35</v>
      </c>
      <c r="M7" s="20">
        <v>700</v>
      </c>
      <c r="N7" s="20">
        <v>0.3</v>
      </c>
      <c r="O7" s="35">
        <v>23.96</v>
      </c>
      <c r="P7" s="20">
        <v>1400000</v>
      </c>
      <c r="Q7" s="45"/>
    </row>
    <row r="8" spans="1:46" x14ac:dyDescent="0.3">
      <c r="A8" s="44">
        <v>44990</v>
      </c>
      <c r="B8" s="20">
        <v>13460</v>
      </c>
      <c r="C8" s="35">
        <v>13.46</v>
      </c>
      <c r="D8" s="35">
        <v>7.33</v>
      </c>
      <c r="E8" s="35">
        <v>7.43</v>
      </c>
      <c r="F8" s="20">
        <v>135</v>
      </c>
      <c r="G8" s="20">
        <v>17</v>
      </c>
      <c r="H8" s="20">
        <v>295</v>
      </c>
      <c r="I8" s="20">
        <v>44</v>
      </c>
      <c r="J8" s="20">
        <v>286</v>
      </c>
      <c r="K8" s="20">
        <v>22</v>
      </c>
      <c r="L8" s="20" t="s">
        <v>35</v>
      </c>
      <c r="M8" s="20">
        <v>600</v>
      </c>
      <c r="N8" s="20">
        <v>0.2</v>
      </c>
      <c r="O8" s="35">
        <v>23.09</v>
      </c>
      <c r="P8" s="20">
        <v>1700000</v>
      </c>
      <c r="Q8" s="45"/>
    </row>
    <row r="9" spans="1:46" x14ac:dyDescent="0.3">
      <c r="A9" s="44">
        <v>44991</v>
      </c>
      <c r="B9" s="20">
        <v>11900</v>
      </c>
      <c r="C9" s="35">
        <v>11.9</v>
      </c>
      <c r="D9" s="35">
        <v>7.28</v>
      </c>
      <c r="E9" s="35">
        <v>7.48</v>
      </c>
      <c r="F9" s="20">
        <v>145</v>
      </c>
      <c r="G9" s="20">
        <v>18</v>
      </c>
      <c r="H9" s="20">
        <v>308</v>
      </c>
      <c r="I9" s="20">
        <v>44</v>
      </c>
      <c r="J9" s="20">
        <v>276</v>
      </c>
      <c r="K9" s="20">
        <v>20</v>
      </c>
      <c r="L9" s="20" t="s">
        <v>35</v>
      </c>
      <c r="M9" s="20">
        <v>500</v>
      </c>
      <c r="N9" s="20">
        <v>0.2</v>
      </c>
      <c r="O9" s="35">
        <v>23.51</v>
      </c>
      <c r="P9" s="20">
        <v>1500000</v>
      </c>
      <c r="Q9" s="45"/>
    </row>
    <row r="10" spans="1:46" x14ac:dyDescent="0.3">
      <c r="A10" s="44">
        <v>44992</v>
      </c>
      <c r="B10" s="20">
        <v>14300</v>
      </c>
      <c r="C10" s="35">
        <v>14.03</v>
      </c>
      <c r="D10" s="35">
        <v>7.25</v>
      </c>
      <c r="E10" s="35">
        <v>7.51</v>
      </c>
      <c r="F10" s="20">
        <v>150</v>
      </c>
      <c r="G10" s="20">
        <v>16</v>
      </c>
      <c r="H10" s="20">
        <v>316</v>
      </c>
      <c r="I10" s="20">
        <v>48</v>
      </c>
      <c r="J10" s="20">
        <v>281</v>
      </c>
      <c r="K10" s="20">
        <v>22</v>
      </c>
      <c r="L10" s="20" t="s">
        <v>35</v>
      </c>
      <c r="M10" s="20">
        <v>600</v>
      </c>
      <c r="N10" s="20">
        <v>0.3</v>
      </c>
      <c r="O10" s="35">
        <v>23.66</v>
      </c>
      <c r="P10" s="20">
        <v>1300000</v>
      </c>
      <c r="Q10" s="45"/>
    </row>
    <row r="11" spans="1:46" x14ac:dyDescent="0.3">
      <c r="A11" s="44">
        <v>44993</v>
      </c>
      <c r="B11" s="20">
        <v>13620</v>
      </c>
      <c r="C11" s="35">
        <v>13.62</v>
      </c>
      <c r="D11" s="35">
        <v>7.36</v>
      </c>
      <c r="E11" s="35">
        <v>7.38</v>
      </c>
      <c r="F11" s="20">
        <v>135</v>
      </c>
      <c r="G11" s="20">
        <v>17</v>
      </c>
      <c r="H11" s="20">
        <v>306</v>
      </c>
      <c r="I11" s="20">
        <v>44</v>
      </c>
      <c r="J11" s="20">
        <v>278</v>
      </c>
      <c r="K11" s="20">
        <v>21</v>
      </c>
      <c r="L11" s="20" t="s">
        <v>35</v>
      </c>
      <c r="M11" s="20">
        <v>500</v>
      </c>
      <c r="N11" s="20">
        <v>0.3</v>
      </c>
      <c r="O11" s="35">
        <v>23.74</v>
      </c>
      <c r="P11" s="20">
        <v>1400000</v>
      </c>
      <c r="Q11" s="45"/>
    </row>
    <row r="12" spans="1:46" x14ac:dyDescent="0.3">
      <c r="A12" s="44">
        <v>44994</v>
      </c>
      <c r="B12" s="20">
        <v>13200</v>
      </c>
      <c r="C12" s="35">
        <v>13.2</v>
      </c>
      <c r="D12" s="35">
        <v>7.29</v>
      </c>
      <c r="E12" s="35">
        <v>7.45</v>
      </c>
      <c r="F12" s="20">
        <v>130</v>
      </c>
      <c r="G12" s="20">
        <v>19</v>
      </c>
      <c r="H12" s="20">
        <v>312</v>
      </c>
      <c r="I12" s="20">
        <v>48</v>
      </c>
      <c r="J12" s="20">
        <v>266</v>
      </c>
      <c r="K12" s="20">
        <v>20</v>
      </c>
      <c r="L12" s="20" t="s">
        <v>35</v>
      </c>
      <c r="M12" s="20">
        <v>400</v>
      </c>
      <c r="N12" s="20">
        <v>0.2</v>
      </c>
      <c r="O12" s="35">
        <v>22.43</v>
      </c>
      <c r="P12" s="20">
        <v>1300000</v>
      </c>
      <c r="Q12" s="45"/>
    </row>
    <row r="13" spans="1:46" x14ac:dyDescent="0.3">
      <c r="A13" s="44">
        <v>44995</v>
      </c>
      <c r="B13" s="20">
        <v>12520</v>
      </c>
      <c r="C13" s="35">
        <v>12.52</v>
      </c>
      <c r="D13" s="35">
        <v>7.28</v>
      </c>
      <c r="E13" s="35">
        <v>7.52</v>
      </c>
      <c r="F13" s="20">
        <v>150</v>
      </c>
      <c r="G13" s="20">
        <v>16</v>
      </c>
      <c r="H13" s="20">
        <v>308</v>
      </c>
      <c r="I13" s="20">
        <v>44</v>
      </c>
      <c r="J13" s="20">
        <v>284</v>
      </c>
      <c r="K13" s="20">
        <v>21</v>
      </c>
      <c r="L13" s="20" t="s">
        <v>35</v>
      </c>
      <c r="M13" s="20">
        <v>600</v>
      </c>
      <c r="N13" s="20">
        <v>0.3</v>
      </c>
      <c r="O13" s="35">
        <v>23.56</v>
      </c>
      <c r="P13" s="20">
        <v>1400000</v>
      </c>
      <c r="Q13" s="45"/>
    </row>
    <row r="14" spans="1:46" x14ac:dyDescent="0.3">
      <c r="A14" s="44">
        <v>44996</v>
      </c>
      <c r="B14" s="20">
        <v>13040</v>
      </c>
      <c r="C14" s="35">
        <v>13.04</v>
      </c>
      <c r="D14" s="35">
        <v>7.39</v>
      </c>
      <c r="E14" s="35">
        <v>7.48</v>
      </c>
      <c r="F14" s="20">
        <v>135</v>
      </c>
      <c r="G14" s="20">
        <v>15</v>
      </c>
      <c r="H14" s="20">
        <v>304</v>
      </c>
      <c r="I14" s="20">
        <v>48</v>
      </c>
      <c r="J14" s="20">
        <v>298</v>
      </c>
      <c r="K14" s="20">
        <v>20</v>
      </c>
      <c r="L14" s="20" t="s">
        <v>35</v>
      </c>
      <c r="M14" s="20">
        <v>400</v>
      </c>
      <c r="N14" s="20">
        <v>0.3</v>
      </c>
      <c r="O14" s="35">
        <v>24.81</v>
      </c>
      <c r="P14" s="20">
        <v>1200000</v>
      </c>
      <c r="Q14" s="45"/>
    </row>
    <row r="15" spans="1:46" x14ac:dyDescent="0.3">
      <c r="A15" s="44">
        <v>44997</v>
      </c>
      <c r="B15" s="20">
        <v>13110</v>
      </c>
      <c r="C15" s="35">
        <v>13.11</v>
      </c>
      <c r="D15" s="35">
        <v>7.27</v>
      </c>
      <c r="E15" s="35">
        <v>7.41</v>
      </c>
      <c r="F15" s="20">
        <v>155</v>
      </c>
      <c r="G15" s="20">
        <v>17</v>
      </c>
      <c r="H15" s="20">
        <v>302</v>
      </c>
      <c r="I15" s="20">
        <v>44</v>
      </c>
      <c r="J15" s="20">
        <v>284</v>
      </c>
      <c r="K15" s="20">
        <v>19</v>
      </c>
      <c r="L15" s="20" t="s">
        <v>35</v>
      </c>
      <c r="M15" s="20">
        <v>500</v>
      </c>
      <c r="N15" s="20">
        <v>0.3</v>
      </c>
      <c r="O15" s="35">
        <v>23.19</v>
      </c>
      <c r="P15" s="20">
        <v>1300000</v>
      </c>
      <c r="Q15" s="45"/>
    </row>
    <row r="16" spans="1:46" x14ac:dyDescent="0.3">
      <c r="A16" s="44">
        <v>44998</v>
      </c>
      <c r="B16" s="20">
        <v>13440</v>
      </c>
      <c r="C16" s="35">
        <v>13.44</v>
      </c>
      <c r="D16" s="35">
        <v>7.29</v>
      </c>
      <c r="E16" s="35">
        <v>7.4</v>
      </c>
      <c r="F16" s="20">
        <v>145</v>
      </c>
      <c r="G16" s="20">
        <v>18</v>
      </c>
      <c r="H16" s="20">
        <v>312</v>
      </c>
      <c r="I16" s="20">
        <v>48</v>
      </c>
      <c r="J16" s="20">
        <v>276</v>
      </c>
      <c r="K16" s="20">
        <v>18</v>
      </c>
      <c r="L16" s="20" t="s">
        <v>35</v>
      </c>
      <c r="M16" s="20">
        <v>400</v>
      </c>
      <c r="N16" s="20">
        <v>0.3</v>
      </c>
      <c r="O16" s="35">
        <v>23.93</v>
      </c>
      <c r="P16" s="20">
        <v>1200000</v>
      </c>
      <c r="Q16" s="45"/>
    </row>
    <row r="17" spans="1:17" x14ac:dyDescent="0.3">
      <c r="A17" s="44">
        <v>44999</v>
      </c>
      <c r="B17" s="20">
        <v>13810</v>
      </c>
      <c r="C17" s="35">
        <v>13.81</v>
      </c>
      <c r="D17" s="35">
        <v>7.28</v>
      </c>
      <c r="E17" s="35">
        <v>7.47</v>
      </c>
      <c r="F17" s="20">
        <v>140</v>
      </c>
      <c r="G17" s="20">
        <v>16</v>
      </c>
      <c r="H17" s="20">
        <v>300</v>
      </c>
      <c r="I17" s="20">
        <v>44</v>
      </c>
      <c r="J17" s="20">
        <v>292</v>
      </c>
      <c r="K17" s="20">
        <v>17</v>
      </c>
      <c r="L17" s="20" t="s">
        <v>35</v>
      </c>
      <c r="M17" s="20">
        <v>700</v>
      </c>
      <c r="N17" s="20">
        <v>0.2</v>
      </c>
      <c r="O17" s="35">
        <v>23.12</v>
      </c>
      <c r="P17" s="20">
        <v>1400000</v>
      </c>
      <c r="Q17" s="45"/>
    </row>
    <row r="18" spans="1:17" x14ac:dyDescent="0.3">
      <c r="A18" s="44">
        <v>45000</v>
      </c>
      <c r="B18" s="20">
        <v>12910</v>
      </c>
      <c r="C18" s="35">
        <v>12.91</v>
      </c>
      <c r="D18" s="35">
        <v>7.24</v>
      </c>
      <c r="E18" s="35">
        <v>7.41</v>
      </c>
      <c r="F18" s="20">
        <v>135</v>
      </c>
      <c r="G18" s="20">
        <v>17</v>
      </c>
      <c r="H18" s="20">
        <v>308</v>
      </c>
      <c r="I18" s="20">
        <v>48</v>
      </c>
      <c r="J18" s="20">
        <v>290</v>
      </c>
      <c r="K18" s="20">
        <v>20</v>
      </c>
      <c r="L18" s="20" t="s">
        <v>35</v>
      </c>
      <c r="M18" s="20">
        <v>500</v>
      </c>
      <c r="N18" s="20">
        <v>0.3</v>
      </c>
      <c r="O18" s="35">
        <v>22.7</v>
      </c>
      <c r="P18" s="20">
        <v>1200000</v>
      </c>
      <c r="Q18" s="45"/>
    </row>
    <row r="19" spans="1:17" x14ac:dyDescent="0.3">
      <c r="A19" s="44">
        <v>45001</v>
      </c>
      <c r="B19" s="20">
        <v>13900</v>
      </c>
      <c r="C19" s="35">
        <v>13.9</v>
      </c>
      <c r="D19" s="35">
        <v>7.29</v>
      </c>
      <c r="E19" s="35">
        <v>7.43</v>
      </c>
      <c r="F19" s="20">
        <v>155</v>
      </c>
      <c r="G19" s="20">
        <v>18</v>
      </c>
      <c r="H19" s="20">
        <v>309</v>
      </c>
      <c r="I19" s="20">
        <v>44</v>
      </c>
      <c r="J19" s="20">
        <v>288</v>
      </c>
      <c r="K19" s="20">
        <v>19</v>
      </c>
      <c r="L19" s="20" t="s">
        <v>35</v>
      </c>
      <c r="M19" s="20">
        <v>400</v>
      </c>
      <c r="N19" s="20">
        <v>0.3</v>
      </c>
      <c r="O19" s="35">
        <v>23.02</v>
      </c>
      <c r="P19" s="20">
        <v>1500000</v>
      </c>
      <c r="Q19" s="45"/>
    </row>
    <row r="20" spans="1:17" x14ac:dyDescent="0.3">
      <c r="A20" s="44">
        <v>45002</v>
      </c>
      <c r="B20" s="20">
        <v>13430</v>
      </c>
      <c r="C20" s="35">
        <v>13.43</v>
      </c>
      <c r="D20" s="35">
        <v>7.32</v>
      </c>
      <c r="E20" s="35">
        <v>7.44</v>
      </c>
      <c r="F20" s="20">
        <v>130</v>
      </c>
      <c r="G20" s="20">
        <v>16</v>
      </c>
      <c r="H20" s="20">
        <v>304</v>
      </c>
      <c r="I20" s="20">
        <v>48</v>
      </c>
      <c r="J20" s="20">
        <v>293</v>
      </c>
      <c r="K20" s="20">
        <v>17</v>
      </c>
      <c r="L20" s="20" t="s">
        <v>35</v>
      </c>
      <c r="M20" s="20">
        <v>500</v>
      </c>
      <c r="N20" s="20">
        <v>0.3</v>
      </c>
      <c r="O20" s="35">
        <v>24.31</v>
      </c>
      <c r="P20" s="20">
        <v>1400000</v>
      </c>
      <c r="Q20" s="52"/>
    </row>
    <row r="21" spans="1:17" x14ac:dyDescent="0.3">
      <c r="A21" s="44">
        <v>45003</v>
      </c>
      <c r="B21" s="20">
        <v>13140</v>
      </c>
      <c r="C21" s="35">
        <v>13.14</v>
      </c>
      <c r="D21" s="35">
        <v>7.35</v>
      </c>
      <c r="E21" s="35">
        <v>7.48</v>
      </c>
      <c r="F21" s="20">
        <v>145</v>
      </c>
      <c r="G21" s="20">
        <v>17</v>
      </c>
      <c r="H21" s="20">
        <v>308</v>
      </c>
      <c r="I21" s="20">
        <v>44</v>
      </c>
      <c r="J21" s="20">
        <v>284</v>
      </c>
      <c r="K21" s="20">
        <v>19</v>
      </c>
      <c r="L21" s="20" t="s">
        <v>35</v>
      </c>
      <c r="M21" s="20">
        <v>600</v>
      </c>
      <c r="N21" s="20">
        <v>0.3</v>
      </c>
      <c r="O21" s="35">
        <v>22.66</v>
      </c>
      <c r="P21" s="20">
        <v>1700000</v>
      </c>
      <c r="Q21" s="53"/>
    </row>
    <row r="22" spans="1:17" x14ac:dyDescent="0.3">
      <c r="A22" s="44">
        <v>45004</v>
      </c>
      <c r="B22" s="20">
        <v>13730</v>
      </c>
      <c r="C22" s="35">
        <v>13.73</v>
      </c>
      <c r="D22" s="35">
        <v>7.42</v>
      </c>
      <c r="E22" s="35">
        <v>7.52</v>
      </c>
      <c r="F22" s="20">
        <v>135</v>
      </c>
      <c r="G22" s="20">
        <v>18</v>
      </c>
      <c r="H22" s="20">
        <v>316</v>
      </c>
      <c r="I22" s="20">
        <v>48</v>
      </c>
      <c r="J22" s="20">
        <v>296</v>
      </c>
      <c r="K22" s="20">
        <v>21</v>
      </c>
      <c r="L22" s="20" t="s">
        <v>35</v>
      </c>
      <c r="M22" s="20">
        <v>400</v>
      </c>
      <c r="N22" s="20">
        <v>0.2</v>
      </c>
      <c r="O22" s="35">
        <v>23.51</v>
      </c>
      <c r="P22" s="20">
        <v>1400000</v>
      </c>
      <c r="Q22" s="54"/>
    </row>
    <row r="23" spans="1:17" x14ac:dyDescent="0.3">
      <c r="A23" s="44">
        <v>45005</v>
      </c>
      <c r="B23" s="20">
        <v>13890</v>
      </c>
      <c r="C23" s="35">
        <v>13.89</v>
      </c>
      <c r="D23" s="35">
        <v>7.4</v>
      </c>
      <c r="E23" s="35">
        <v>7.44</v>
      </c>
      <c r="F23" s="20">
        <v>140</v>
      </c>
      <c r="G23" s="20">
        <v>16</v>
      </c>
      <c r="H23" s="20">
        <v>312</v>
      </c>
      <c r="I23" s="20">
        <v>44</v>
      </c>
      <c r="J23" s="20">
        <v>284</v>
      </c>
      <c r="K23" s="20">
        <v>23</v>
      </c>
      <c r="L23" s="20" t="s">
        <v>35</v>
      </c>
      <c r="M23" s="20">
        <v>600</v>
      </c>
      <c r="N23" s="20">
        <v>0.3</v>
      </c>
      <c r="O23" s="35">
        <v>23.3</v>
      </c>
      <c r="P23" s="20">
        <v>1700000</v>
      </c>
      <c r="Q23" s="45"/>
    </row>
    <row r="24" spans="1:17" x14ac:dyDescent="0.3">
      <c r="A24" s="44">
        <v>45006</v>
      </c>
      <c r="B24" s="20">
        <v>13410</v>
      </c>
      <c r="C24" s="35">
        <v>13.41</v>
      </c>
      <c r="D24" s="35">
        <v>7.38</v>
      </c>
      <c r="E24" s="35">
        <v>7.46</v>
      </c>
      <c r="F24" s="20">
        <v>130</v>
      </c>
      <c r="G24" s="20">
        <v>17</v>
      </c>
      <c r="H24" s="20">
        <v>302</v>
      </c>
      <c r="I24" s="20">
        <v>48</v>
      </c>
      <c r="J24" s="20">
        <v>274</v>
      </c>
      <c r="K24" s="20">
        <v>22</v>
      </c>
      <c r="L24" s="20" t="s">
        <v>35</v>
      </c>
      <c r="M24" s="20">
        <v>500</v>
      </c>
      <c r="N24" s="20">
        <v>0.3</v>
      </c>
      <c r="O24" s="35">
        <v>23.78</v>
      </c>
      <c r="P24" s="20">
        <v>1400000</v>
      </c>
      <c r="Q24" s="45"/>
    </row>
    <row r="25" spans="1:17" x14ac:dyDescent="0.3">
      <c r="A25" s="44">
        <v>45007</v>
      </c>
      <c r="B25" s="20">
        <v>13440</v>
      </c>
      <c r="C25" s="35">
        <v>13.94</v>
      </c>
      <c r="D25" s="35">
        <v>7.32</v>
      </c>
      <c r="E25" s="35">
        <v>7.41</v>
      </c>
      <c r="F25" s="20">
        <v>150</v>
      </c>
      <c r="G25" s="20">
        <v>18</v>
      </c>
      <c r="H25" s="20">
        <v>306</v>
      </c>
      <c r="I25" s="20">
        <v>44</v>
      </c>
      <c r="J25" s="20">
        <v>289</v>
      </c>
      <c r="K25" s="20">
        <v>21</v>
      </c>
      <c r="L25" s="20" t="s">
        <v>35</v>
      </c>
      <c r="M25" s="20">
        <v>400</v>
      </c>
      <c r="N25" s="20">
        <v>0.3</v>
      </c>
      <c r="O25" s="35">
        <v>22.42</v>
      </c>
      <c r="P25" s="20">
        <v>1200000</v>
      </c>
      <c r="Q25" s="45"/>
    </row>
    <row r="26" spans="1:17" x14ac:dyDescent="0.3">
      <c r="A26" s="44">
        <v>45008</v>
      </c>
      <c r="B26" s="20">
        <v>12730</v>
      </c>
      <c r="C26" s="35">
        <v>12.73</v>
      </c>
      <c r="D26" s="35">
        <v>7.34</v>
      </c>
      <c r="E26" s="35">
        <v>7.43</v>
      </c>
      <c r="F26" s="20">
        <v>145</v>
      </c>
      <c r="G26" s="20">
        <v>17</v>
      </c>
      <c r="H26" s="20">
        <v>308</v>
      </c>
      <c r="I26" s="20">
        <v>48</v>
      </c>
      <c r="J26" s="20">
        <v>278</v>
      </c>
      <c r="K26" s="20">
        <v>20</v>
      </c>
      <c r="L26" s="20" t="s">
        <v>35</v>
      </c>
      <c r="M26" s="20">
        <v>600</v>
      </c>
      <c r="N26" s="20">
        <v>0.3</v>
      </c>
      <c r="O26" s="35">
        <v>22.61</v>
      </c>
      <c r="P26" s="20">
        <v>1400000</v>
      </c>
      <c r="Q26" s="45"/>
    </row>
    <row r="27" spans="1:17" x14ac:dyDescent="0.3">
      <c r="A27" s="44">
        <v>45009</v>
      </c>
      <c r="B27" s="20">
        <v>13150</v>
      </c>
      <c r="C27" s="35">
        <v>13.5</v>
      </c>
      <c r="D27" s="35">
        <v>7.28</v>
      </c>
      <c r="E27" s="35">
        <v>7.41</v>
      </c>
      <c r="F27" s="20">
        <v>150</v>
      </c>
      <c r="G27" s="20">
        <v>18</v>
      </c>
      <c r="H27" s="20">
        <v>300</v>
      </c>
      <c r="I27" s="20">
        <v>44</v>
      </c>
      <c r="J27" s="20">
        <v>298</v>
      </c>
      <c r="K27" s="20">
        <v>22</v>
      </c>
      <c r="L27" s="20" t="s">
        <v>35</v>
      </c>
      <c r="M27" s="20">
        <v>700</v>
      </c>
      <c r="N27" s="20">
        <v>0.3</v>
      </c>
      <c r="O27" s="35">
        <v>22.91</v>
      </c>
      <c r="P27" s="20">
        <v>1500000</v>
      </c>
      <c r="Q27" s="45"/>
    </row>
    <row r="28" spans="1:17" x14ac:dyDescent="0.3">
      <c r="A28" s="44">
        <v>45010</v>
      </c>
      <c r="B28" s="20">
        <v>13580</v>
      </c>
      <c r="C28" s="35">
        <v>12.91</v>
      </c>
      <c r="D28" s="35">
        <v>7.29</v>
      </c>
      <c r="E28" s="35">
        <v>7.43</v>
      </c>
      <c r="F28" s="20">
        <v>135</v>
      </c>
      <c r="G28" s="20">
        <v>16</v>
      </c>
      <c r="H28" s="20">
        <v>312</v>
      </c>
      <c r="I28" s="20">
        <v>48</v>
      </c>
      <c r="J28" s="20">
        <v>266</v>
      </c>
      <c r="K28" s="20">
        <v>21</v>
      </c>
      <c r="L28" s="20" t="s">
        <v>35</v>
      </c>
      <c r="M28" s="20">
        <v>400</v>
      </c>
      <c r="N28" s="20">
        <v>0.3</v>
      </c>
      <c r="O28" s="35">
        <v>23.78</v>
      </c>
      <c r="P28" s="20">
        <v>1400000</v>
      </c>
      <c r="Q28" s="45"/>
    </row>
    <row r="29" spans="1:17" x14ac:dyDescent="0.3">
      <c r="A29" s="44">
        <v>45011</v>
      </c>
      <c r="B29" s="20">
        <v>13580</v>
      </c>
      <c r="C29" s="35">
        <v>13.58</v>
      </c>
      <c r="D29" s="35">
        <v>7.3</v>
      </c>
      <c r="E29" s="35">
        <v>7.49</v>
      </c>
      <c r="F29" s="20">
        <v>140</v>
      </c>
      <c r="G29" s="20">
        <v>17</v>
      </c>
      <c r="H29" s="20">
        <v>304</v>
      </c>
      <c r="I29" s="20">
        <v>44</v>
      </c>
      <c r="J29" s="20">
        <v>282</v>
      </c>
      <c r="K29" s="20">
        <v>24</v>
      </c>
      <c r="L29" s="20" t="s">
        <v>35</v>
      </c>
      <c r="M29" s="20">
        <v>600</v>
      </c>
      <c r="N29" s="20">
        <v>0.3</v>
      </c>
      <c r="O29" s="35">
        <v>23.61</v>
      </c>
      <c r="P29" s="20">
        <v>1200000</v>
      </c>
      <c r="Q29" s="45"/>
    </row>
    <row r="30" spans="1:17" x14ac:dyDescent="0.3">
      <c r="A30" s="44">
        <v>45012</v>
      </c>
      <c r="B30" s="20">
        <v>12810</v>
      </c>
      <c r="C30" s="35">
        <v>12.81</v>
      </c>
      <c r="D30" s="35">
        <v>7.32</v>
      </c>
      <c r="E30" s="35">
        <v>7.47</v>
      </c>
      <c r="F30" s="20">
        <v>130</v>
      </c>
      <c r="G30" s="20">
        <v>15</v>
      </c>
      <c r="H30" s="20">
        <v>309</v>
      </c>
      <c r="I30" s="20">
        <v>48</v>
      </c>
      <c r="J30" s="20">
        <v>264</v>
      </c>
      <c r="K30" s="20">
        <v>29</v>
      </c>
      <c r="L30" s="20" t="s">
        <v>35</v>
      </c>
      <c r="M30" s="20">
        <v>400</v>
      </c>
      <c r="N30" s="20">
        <v>0.3</v>
      </c>
      <c r="O30" s="35">
        <v>22.93</v>
      </c>
      <c r="P30" s="20">
        <v>1400000</v>
      </c>
      <c r="Q30" s="45"/>
    </row>
    <row r="31" spans="1:17" x14ac:dyDescent="0.3">
      <c r="A31" s="44">
        <v>45013</v>
      </c>
      <c r="B31" s="20">
        <v>12160</v>
      </c>
      <c r="C31" s="35">
        <v>12.16</v>
      </c>
      <c r="D31" s="35">
        <v>7.34</v>
      </c>
      <c r="E31" s="35">
        <v>7.48</v>
      </c>
      <c r="F31" s="20">
        <v>140</v>
      </c>
      <c r="G31" s="20">
        <v>19</v>
      </c>
      <c r="H31" s="20">
        <v>302</v>
      </c>
      <c r="I31" s="20">
        <v>44</v>
      </c>
      <c r="J31" s="20">
        <v>281</v>
      </c>
      <c r="K31" s="20">
        <v>26</v>
      </c>
      <c r="L31" s="20" t="s">
        <v>35</v>
      </c>
      <c r="M31" s="20">
        <v>700</v>
      </c>
      <c r="N31" s="20">
        <v>0.2</v>
      </c>
      <c r="O31" s="35">
        <v>23.36</v>
      </c>
      <c r="P31" s="20">
        <v>1300000</v>
      </c>
      <c r="Q31" s="45"/>
    </row>
    <row r="32" spans="1:17" x14ac:dyDescent="0.3">
      <c r="A32" s="44">
        <v>45014</v>
      </c>
      <c r="B32" s="20">
        <v>12700</v>
      </c>
      <c r="C32" s="35">
        <v>12.7</v>
      </c>
      <c r="D32" s="35">
        <v>7.32</v>
      </c>
      <c r="E32" s="35">
        <v>7.46</v>
      </c>
      <c r="F32" s="20">
        <v>135</v>
      </c>
      <c r="G32" s="20">
        <v>17</v>
      </c>
      <c r="H32" s="20">
        <v>308</v>
      </c>
      <c r="I32" s="20">
        <v>48</v>
      </c>
      <c r="J32" s="20">
        <v>286</v>
      </c>
      <c r="K32" s="20">
        <v>28</v>
      </c>
      <c r="L32" s="20" t="s">
        <v>35</v>
      </c>
      <c r="M32" s="20">
        <v>500</v>
      </c>
      <c r="N32" s="20">
        <v>0.3</v>
      </c>
      <c r="O32" s="35">
        <v>23.63</v>
      </c>
      <c r="P32" s="20">
        <v>1200000</v>
      </c>
      <c r="Q32" s="45"/>
    </row>
    <row r="33" spans="1:17" x14ac:dyDescent="0.3">
      <c r="A33" s="44">
        <v>45015</v>
      </c>
      <c r="B33" s="20">
        <v>12570</v>
      </c>
      <c r="C33" s="35">
        <v>12.57</v>
      </c>
      <c r="D33" s="35">
        <v>7.36</v>
      </c>
      <c r="E33" s="35">
        <v>7.49</v>
      </c>
      <c r="F33" s="20">
        <v>150</v>
      </c>
      <c r="G33" s="20">
        <v>15</v>
      </c>
      <c r="H33" s="20">
        <v>312</v>
      </c>
      <c r="I33" s="20">
        <v>44</v>
      </c>
      <c r="J33" s="20">
        <v>298</v>
      </c>
      <c r="K33" s="20">
        <v>27</v>
      </c>
      <c r="L33" s="20" t="s">
        <v>35</v>
      </c>
      <c r="M33" s="20">
        <v>400</v>
      </c>
      <c r="N33" s="20">
        <v>0.3</v>
      </c>
      <c r="O33" s="35">
        <v>22.8</v>
      </c>
      <c r="P33" s="20">
        <v>1400000</v>
      </c>
      <c r="Q33" s="45"/>
    </row>
    <row r="34" spans="1:17" ht="15" thickBot="1" x14ac:dyDescent="0.35">
      <c r="A34" s="46">
        <v>45016</v>
      </c>
      <c r="B34" s="37">
        <v>13910</v>
      </c>
      <c r="C34" s="50">
        <v>13.8</v>
      </c>
      <c r="D34" s="50">
        <v>7.34</v>
      </c>
      <c r="E34" s="50">
        <v>7.47</v>
      </c>
      <c r="F34" s="37">
        <v>145</v>
      </c>
      <c r="G34" s="37">
        <v>18</v>
      </c>
      <c r="H34" s="37">
        <v>298</v>
      </c>
      <c r="I34" s="37">
        <v>48</v>
      </c>
      <c r="J34" s="37">
        <v>304</v>
      </c>
      <c r="K34" s="37">
        <v>26</v>
      </c>
      <c r="L34" s="37" t="s">
        <v>35</v>
      </c>
      <c r="M34" s="37">
        <v>600</v>
      </c>
      <c r="N34" s="37">
        <v>0.3</v>
      </c>
      <c r="O34" s="50">
        <v>22.32</v>
      </c>
      <c r="P34" s="37">
        <v>1200000</v>
      </c>
      <c r="Q34" s="47"/>
    </row>
    <row r="35" spans="1:17" ht="15" thickBot="1" x14ac:dyDescent="0.35">
      <c r="A35" s="30" t="s">
        <v>30</v>
      </c>
      <c r="B35" s="13">
        <f>AVERAGE(B4:B34)</f>
        <v>13192.903225806451</v>
      </c>
      <c r="C35" s="13">
        <f t="shared" ref="C35:P35" si="0">AVERAGE(C4:C34)</f>
        <v>13.186451612903229</v>
      </c>
      <c r="D35" s="13">
        <f t="shared" si="0"/>
        <v>7.3135483870967741</v>
      </c>
      <c r="E35" s="13">
        <f t="shared" si="0"/>
        <v>7.4474193548387104</v>
      </c>
      <c r="F35" s="13">
        <f t="shared" si="0"/>
        <v>141.93548387096774</v>
      </c>
      <c r="G35" s="13">
        <f t="shared" si="0"/>
        <v>16.870967741935484</v>
      </c>
      <c r="H35" s="13">
        <f t="shared" si="0"/>
        <v>306.61290322580646</v>
      </c>
      <c r="I35" s="13">
        <f t="shared" si="0"/>
        <v>45.935483870967744</v>
      </c>
      <c r="J35" s="13">
        <f t="shared" si="0"/>
        <v>285.06451612903226</v>
      </c>
      <c r="K35" s="13">
        <f t="shared" si="0"/>
        <v>21.741935483870968</v>
      </c>
      <c r="L35" s="13" t="s">
        <v>35</v>
      </c>
      <c r="M35" s="48">
        <f t="shared" si="0"/>
        <v>522.58064516129036</v>
      </c>
      <c r="N35" s="13">
        <f t="shared" si="0"/>
        <v>0.27741935483870966</v>
      </c>
      <c r="O35" s="13">
        <f t="shared" si="0"/>
        <v>23.28806451612903</v>
      </c>
      <c r="P35" s="13">
        <f t="shared" si="0"/>
        <v>1380645.1612903227</v>
      </c>
      <c r="Q35" s="21"/>
    </row>
    <row r="36" spans="1:17" x14ac:dyDescent="0.3">
      <c r="C36" s="40">
        <f>SUM(C4:C34)</f>
        <v>408.78000000000009</v>
      </c>
    </row>
    <row r="41" spans="1:17" ht="40.799999999999997" customHeight="1" x14ac:dyDescent="0.3">
      <c r="A41" s="78" t="s">
        <v>31</v>
      </c>
      <c r="B41" s="78"/>
      <c r="C41" s="56" t="s">
        <v>32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16"/>
    </row>
    <row r="43" spans="1:17" x14ac:dyDescent="0.3">
      <c r="A43" s="14" t="s">
        <v>33</v>
      </c>
      <c r="B43" s="15">
        <f>MIN(B4:B34)</f>
        <v>11900</v>
      </c>
      <c r="C43" s="15">
        <f t="shared" ref="C43:P43" si="1">MIN(C4:C34)</f>
        <v>11.9</v>
      </c>
      <c r="D43" s="15">
        <f t="shared" si="1"/>
        <v>7.21</v>
      </c>
      <c r="E43" s="15">
        <f t="shared" si="1"/>
        <v>7.35</v>
      </c>
      <c r="F43" s="15">
        <f t="shared" si="1"/>
        <v>130</v>
      </c>
      <c r="G43" s="15">
        <f t="shared" si="1"/>
        <v>15</v>
      </c>
      <c r="H43" s="15">
        <f t="shared" si="1"/>
        <v>295</v>
      </c>
      <c r="I43" s="15">
        <f t="shared" si="1"/>
        <v>44</v>
      </c>
      <c r="J43" s="15">
        <f t="shared" si="1"/>
        <v>264</v>
      </c>
      <c r="K43" s="15">
        <f t="shared" si="1"/>
        <v>17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22.32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14300</v>
      </c>
      <c r="C45" s="15">
        <f t="shared" ref="C45:P45" si="2">MAX(C4:C34)</f>
        <v>14.03</v>
      </c>
      <c r="D45" s="15">
        <f t="shared" si="2"/>
        <v>7.42</v>
      </c>
      <c r="E45" s="15">
        <f t="shared" si="2"/>
        <v>7.52</v>
      </c>
      <c r="F45" s="15">
        <f t="shared" si="2"/>
        <v>155</v>
      </c>
      <c r="G45" s="15">
        <f t="shared" si="2"/>
        <v>19</v>
      </c>
      <c r="H45" s="15">
        <f t="shared" si="2"/>
        <v>316</v>
      </c>
      <c r="I45" s="15">
        <f t="shared" si="2"/>
        <v>48</v>
      </c>
      <c r="J45" s="15">
        <f t="shared" si="2"/>
        <v>304</v>
      </c>
      <c r="K45" s="15">
        <f t="shared" si="2"/>
        <v>29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24.81</v>
      </c>
      <c r="P45" s="15">
        <f t="shared" si="2"/>
        <v>1700000</v>
      </c>
      <c r="Q45" s="15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2024-07-29T13:08:18Z</dcterms:modified>
</cp:coreProperties>
</file>