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F35D2618-556A-4678-8F6D-DE4EA973B9F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3" l="1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4" i="3"/>
  <c r="C36" i="6" l="1"/>
  <c r="C36" i="5"/>
  <c r="C36" i="4"/>
  <c r="C36" i="3"/>
  <c r="B35" i="6" l="1"/>
  <c r="P45" i="5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C43" i="6" l="1"/>
  <c r="C45" i="6"/>
  <c r="C35" i="6"/>
</calcChain>
</file>

<file path=xl/sharedStrings.xml><?xml version="1.0" encoding="utf-8"?>
<sst xmlns="http://schemas.openxmlformats.org/spreadsheetml/2006/main" count="254" uniqueCount="38">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</sst>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15" fontId="12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2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15" fillId="0" borderId="11" xfId="0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8" fillId="7" borderId="25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15" fontId="12" fillId="0" borderId="27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2" fontId="17" fillId="0" borderId="20" xfId="0" applyNumberFormat="1" applyFont="1" applyBorder="1" applyAlignment="1">
      <alignment horizontal="center"/>
    </xf>
    <xf numFmtId="2" fontId="0" fillId="15" borderId="17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2" fontId="0" fillId="0" borderId="30" xfId="0" applyNumberFormat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464820</xdr:colOff>
      <xdr:row>0</xdr:row>
      <xdr:rowOff>99061</xdr:rowOff>
    </xdr:from>
    <xdr:to>
      <xdr:col>16</xdr:col>
      <xdr:colOff>1469898</xdr:colOff>
      <xdr:row>0</xdr:row>
      <xdr:rowOff>777241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18320" y="99061"/>
          <a:ext cx="1713738" cy="6781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692573</xdr:colOff>
      <xdr:row>0</xdr:row>
      <xdr:rowOff>84051</xdr:rowOff>
    </xdr:from>
    <xdr:to>
      <xdr:col>16</xdr:col>
      <xdr:colOff>1536615</xdr:colOff>
      <xdr:row>0</xdr:row>
      <xdr:rowOff>708121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659543" y="84051"/>
          <a:ext cx="1575254" cy="6240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workbookViewId="0">
      <selection activeCell="N2" sqref="N2"/>
    </sheetView>
  </sheetViews>
  <sheetFormatPr defaultRowHeight="14.4" x14ac:dyDescent="0.3"/>
  <cols>
    <col min="1" max="1" width="9.77734375" customWidth="1"/>
    <col min="2" max="2" width="8.5546875" customWidth="1"/>
    <col min="3" max="3" width="8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66" t="s">
        <v>25</v>
      </c>
      <c r="B1" s="67"/>
      <c r="C1" s="67"/>
      <c r="D1" s="67"/>
      <c r="E1" s="67"/>
      <c r="F1" s="67"/>
      <c r="G1" s="67"/>
      <c r="H1" s="68"/>
      <c r="I1" s="68"/>
      <c r="J1" s="67"/>
      <c r="K1" s="67"/>
      <c r="L1" s="67"/>
      <c r="M1" s="67"/>
      <c r="N1" s="67"/>
      <c r="O1" s="67"/>
      <c r="P1" s="67"/>
      <c r="Q1" s="6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0" t="s">
        <v>0</v>
      </c>
      <c r="B2" s="72" t="s">
        <v>21</v>
      </c>
      <c r="C2" s="73"/>
      <c r="D2" s="57" t="s">
        <v>1</v>
      </c>
      <c r="E2" s="58"/>
      <c r="F2" s="59" t="s">
        <v>2</v>
      </c>
      <c r="G2" s="60"/>
      <c r="H2" s="61" t="s">
        <v>3</v>
      </c>
      <c r="I2" s="62"/>
      <c r="J2" s="63" t="s">
        <v>4</v>
      </c>
      <c r="K2" s="60"/>
      <c r="L2" s="64" t="s">
        <v>5</v>
      </c>
      <c r="M2" s="60"/>
      <c r="N2" s="2" t="s">
        <v>6</v>
      </c>
      <c r="O2" s="64" t="s">
        <v>7</v>
      </c>
      <c r="P2" s="65"/>
      <c r="Q2" s="74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1"/>
      <c r="B3" s="54" t="s">
        <v>9</v>
      </c>
      <c r="C3" s="53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1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2">
        <v>45108</v>
      </c>
      <c r="B4" s="49">
        <f>C4*1000</f>
        <v>59860</v>
      </c>
      <c r="C4" s="49">
        <v>59.86</v>
      </c>
      <c r="D4" s="50">
        <v>7.4</v>
      </c>
      <c r="E4" s="50">
        <v>7.68</v>
      </c>
      <c r="F4" s="49">
        <v>145</v>
      </c>
      <c r="G4" s="49">
        <v>15</v>
      </c>
      <c r="H4" s="49">
        <v>312</v>
      </c>
      <c r="I4" s="49">
        <v>36</v>
      </c>
      <c r="J4" s="49">
        <v>226</v>
      </c>
      <c r="K4" s="49">
        <v>24</v>
      </c>
      <c r="L4" s="49" t="s">
        <v>35</v>
      </c>
      <c r="M4" s="49">
        <v>600</v>
      </c>
      <c r="N4" s="49">
        <v>0.2</v>
      </c>
      <c r="O4" s="50">
        <v>23.69</v>
      </c>
      <c r="P4" s="49">
        <v>1400000</v>
      </c>
      <c r="Q4" s="35"/>
    </row>
    <row r="5" spans="1:46" x14ac:dyDescent="0.3">
      <c r="A5" s="12">
        <v>45109</v>
      </c>
      <c r="B5" s="20">
        <f t="shared" ref="B5:B34" si="0">C5*1000</f>
        <v>60630</v>
      </c>
      <c r="C5" s="20">
        <v>60.63</v>
      </c>
      <c r="D5" s="34">
        <v>7.38</v>
      </c>
      <c r="E5" s="34">
        <v>7.72</v>
      </c>
      <c r="F5" s="20">
        <v>135</v>
      </c>
      <c r="G5" s="20">
        <v>14</v>
      </c>
      <c r="H5" s="20">
        <v>324</v>
      </c>
      <c r="I5" s="20">
        <v>44</v>
      </c>
      <c r="J5" s="20">
        <v>263</v>
      </c>
      <c r="K5" s="20">
        <v>23</v>
      </c>
      <c r="L5" s="20" t="s">
        <v>35</v>
      </c>
      <c r="M5" s="20">
        <v>500</v>
      </c>
      <c r="N5" s="20">
        <v>0.3</v>
      </c>
      <c r="O5" s="34">
        <v>23.39</v>
      </c>
      <c r="P5" s="20">
        <v>1700000</v>
      </c>
      <c r="Q5" s="17"/>
    </row>
    <row r="6" spans="1:46" x14ac:dyDescent="0.3">
      <c r="A6" s="12">
        <v>45110</v>
      </c>
      <c r="B6" s="20">
        <f t="shared" si="0"/>
        <v>58400</v>
      </c>
      <c r="C6" s="34">
        <v>58.4</v>
      </c>
      <c r="D6" s="34">
        <v>7.36</v>
      </c>
      <c r="E6" s="34">
        <v>7.78</v>
      </c>
      <c r="F6" s="20">
        <v>145</v>
      </c>
      <c r="G6" s="20">
        <v>16</v>
      </c>
      <c r="H6" s="20">
        <v>312</v>
      </c>
      <c r="I6" s="20">
        <v>40</v>
      </c>
      <c r="J6" s="20">
        <v>248</v>
      </c>
      <c r="K6" s="20">
        <v>24</v>
      </c>
      <c r="L6" s="20" t="s">
        <v>35</v>
      </c>
      <c r="M6" s="20">
        <v>700</v>
      </c>
      <c r="N6" s="20">
        <v>0.2</v>
      </c>
      <c r="O6" s="34">
        <v>24.43</v>
      </c>
      <c r="P6" s="20">
        <v>1300000</v>
      </c>
      <c r="Q6" s="17"/>
    </row>
    <row r="7" spans="1:46" x14ac:dyDescent="0.3">
      <c r="A7" s="12">
        <v>45111</v>
      </c>
      <c r="B7" s="20">
        <f t="shared" si="0"/>
        <v>60150</v>
      </c>
      <c r="C7" s="20">
        <v>60.15</v>
      </c>
      <c r="D7" s="34">
        <v>7.44</v>
      </c>
      <c r="E7" s="34">
        <v>7.76</v>
      </c>
      <c r="F7" s="20">
        <v>150</v>
      </c>
      <c r="G7" s="20">
        <v>18</v>
      </c>
      <c r="H7" s="20">
        <v>328</v>
      </c>
      <c r="I7" s="20">
        <v>44</v>
      </c>
      <c r="J7" s="20">
        <v>252</v>
      </c>
      <c r="K7" s="20">
        <v>23</v>
      </c>
      <c r="L7" s="20" t="s">
        <v>35</v>
      </c>
      <c r="M7" s="20">
        <v>400</v>
      </c>
      <c r="N7" s="20">
        <v>0.3</v>
      </c>
      <c r="O7" s="34">
        <v>23.5</v>
      </c>
      <c r="P7" s="20">
        <v>1400000</v>
      </c>
      <c r="Q7" s="17"/>
    </row>
    <row r="8" spans="1:46" x14ac:dyDescent="0.3">
      <c r="A8" s="12">
        <v>45112</v>
      </c>
      <c r="B8" s="20">
        <f t="shared" si="0"/>
        <v>62750</v>
      </c>
      <c r="C8" s="20">
        <v>62.75</v>
      </c>
      <c r="D8" s="34">
        <v>7.28</v>
      </c>
      <c r="E8" s="34">
        <v>7.67</v>
      </c>
      <c r="F8" s="20">
        <v>130</v>
      </c>
      <c r="G8" s="20">
        <v>17</v>
      </c>
      <c r="H8" s="20">
        <v>316</v>
      </c>
      <c r="I8" s="20">
        <v>40</v>
      </c>
      <c r="J8" s="20">
        <v>256</v>
      </c>
      <c r="K8" s="20">
        <v>25</v>
      </c>
      <c r="L8" s="20" t="s">
        <v>35</v>
      </c>
      <c r="M8" s="20">
        <v>600</v>
      </c>
      <c r="N8" s="20">
        <v>0.2</v>
      </c>
      <c r="O8" s="34">
        <v>24.37</v>
      </c>
      <c r="P8" s="20">
        <v>1700000</v>
      </c>
      <c r="Q8" s="17"/>
    </row>
    <row r="9" spans="1:46" x14ac:dyDescent="0.3">
      <c r="A9" s="12">
        <v>45113</v>
      </c>
      <c r="B9" s="20">
        <f t="shared" si="0"/>
        <v>60820</v>
      </c>
      <c r="C9" s="20">
        <v>60.82</v>
      </c>
      <c r="D9" s="34">
        <v>7.36</v>
      </c>
      <c r="E9" s="34">
        <v>7.74</v>
      </c>
      <c r="F9" s="20">
        <v>140</v>
      </c>
      <c r="G9" s="20">
        <v>17</v>
      </c>
      <c r="H9" s="20">
        <v>304</v>
      </c>
      <c r="I9" s="20">
        <v>40</v>
      </c>
      <c r="J9" s="20">
        <v>248</v>
      </c>
      <c r="K9" s="20">
        <v>24</v>
      </c>
      <c r="L9" s="20" t="s">
        <v>35</v>
      </c>
      <c r="M9" s="20">
        <v>400</v>
      </c>
      <c r="N9" s="20">
        <v>0.2</v>
      </c>
      <c r="O9" s="34">
        <v>24.82</v>
      </c>
      <c r="P9" s="20">
        <v>1300000</v>
      </c>
      <c r="Q9" s="17"/>
    </row>
    <row r="10" spans="1:46" x14ac:dyDescent="0.3">
      <c r="A10" s="12">
        <v>45114</v>
      </c>
      <c r="B10" s="20">
        <f t="shared" si="0"/>
        <v>61390</v>
      </c>
      <c r="C10" s="20">
        <v>61.39</v>
      </c>
      <c r="D10" s="34">
        <v>7.48</v>
      </c>
      <c r="E10" s="34">
        <v>7.76</v>
      </c>
      <c r="F10" s="20">
        <v>135</v>
      </c>
      <c r="G10" s="20">
        <v>16</v>
      </c>
      <c r="H10" s="20">
        <v>324</v>
      </c>
      <c r="I10" s="20">
        <v>44</v>
      </c>
      <c r="J10" s="20">
        <v>258</v>
      </c>
      <c r="K10" s="20">
        <v>25</v>
      </c>
      <c r="L10" s="20" t="s">
        <v>35</v>
      </c>
      <c r="M10" s="20">
        <v>700</v>
      </c>
      <c r="N10" s="20">
        <v>0.3</v>
      </c>
      <c r="O10" s="34">
        <v>23.57</v>
      </c>
      <c r="P10" s="20">
        <v>1400000</v>
      </c>
      <c r="Q10" s="17"/>
    </row>
    <row r="11" spans="1:46" x14ac:dyDescent="0.3">
      <c r="A11" s="12">
        <v>45115</v>
      </c>
      <c r="B11" s="20">
        <f t="shared" si="0"/>
        <v>58550</v>
      </c>
      <c r="C11" s="20">
        <v>58.55</v>
      </c>
      <c r="D11" s="34">
        <v>7.31</v>
      </c>
      <c r="E11" s="34">
        <v>7.66</v>
      </c>
      <c r="F11" s="20">
        <v>125</v>
      </c>
      <c r="G11" s="20">
        <v>16</v>
      </c>
      <c r="H11" s="20">
        <v>332</v>
      </c>
      <c r="I11" s="20">
        <v>44</v>
      </c>
      <c r="J11" s="20">
        <v>266</v>
      </c>
      <c r="K11" s="20">
        <v>23</v>
      </c>
      <c r="L11" s="20" t="s">
        <v>35</v>
      </c>
      <c r="M11" s="20">
        <v>500</v>
      </c>
      <c r="N11" s="20">
        <v>0.2</v>
      </c>
      <c r="O11" s="34">
        <v>23.64</v>
      </c>
      <c r="P11" s="20">
        <v>1700000</v>
      </c>
      <c r="Q11" s="17"/>
    </row>
    <row r="12" spans="1:46" x14ac:dyDescent="0.3">
      <c r="A12" s="12">
        <v>45116</v>
      </c>
      <c r="B12" s="20">
        <f t="shared" si="0"/>
        <v>61600</v>
      </c>
      <c r="C12" s="34">
        <v>61.6</v>
      </c>
      <c r="D12" s="34">
        <v>7.26</v>
      </c>
      <c r="E12" s="34">
        <v>7.71</v>
      </c>
      <c r="F12" s="20">
        <v>130</v>
      </c>
      <c r="G12" s="20">
        <v>15</v>
      </c>
      <c r="H12" s="20">
        <v>304</v>
      </c>
      <c r="I12" s="20">
        <v>40</v>
      </c>
      <c r="J12" s="20">
        <v>257</v>
      </c>
      <c r="K12" s="20">
        <v>25</v>
      </c>
      <c r="L12" s="20" t="s">
        <v>35</v>
      </c>
      <c r="M12" s="20">
        <v>400</v>
      </c>
      <c r="N12" s="20">
        <v>0.3</v>
      </c>
      <c r="O12" s="34">
        <v>24.79</v>
      </c>
      <c r="P12" s="20">
        <v>1100000</v>
      </c>
      <c r="Q12" s="17"/>
    </row>
    <row r="13" spans="1:46" x14ac:dyDescent="0.3">
      <c r="A13" s="12">
        <v>45117</v>
      </c>
      <c r="B13" s="20">
        <f t="shared" si="0"/>
        <v>57350</v>
      </c>
      <c r="C13" s="20">
        <v>57.35</v>
      </c>
      <c r="D13" s="34">
        <v>7.34</v>
      </c>
      <c r="E13" s="34">
        <v>7.67</v>
      </c>
      <c r="F13" s="20">
        <v>140</v>
      </c>
      <c r="G13" s="20">
        <v>17</v>
      </c>
      <c r="H13" s="20">
        <v>316</v>
      </c>
      <c r="I13" s="20">
        <v>44</v>
      </c>
      <c r="J13" s="20">
        <v>246</v>
      </c>
      <c r="K13" s="20">
        <v>24</v>
      </c>
      <c r="L13" s="20" t="s">
        <v>35</v>
      </c>
      <c r="M13" s="20">
        <v>600</v>
      </c>
      <c r="N13" s="20">
        <v>0.3</v>
      </c>
      <c r="O13" s="34">
        <v>24.23</v>
      </c>
      <c r="P13" s="20">
        <v>1400000</v>
      </c>
      <c r="Q13" s="17"/>
    </row>
    <row r="14" spans="1:46" x14ac:dyDescent="0.3">
      <c r="A14" s="12">
        <v>45118</v>
      </c>
      <c r="B14" s="20">
        <f t="shared" si="0"/>
        <v>56870</v>
      </c>
      <c r="C14" s="20">
        <v>56.87</v>
      </c>
      <c r="D14" s="34">
        <v>7.28</v>
      </c>
      <c r="E14" s="34">
        <v>7.71</v>
      </c>
      <c r="F14" s="20">
        <v>130</v>
      </c>
      <c r="G14" s="20">
        <v>16</v>
      </c>
      <c r="H14" s="20">
        <v>320</v>
      </c>
      <c r="I14" s="20">
        <v>40</v>
      </c>
      <c r="J14" s="20">
        <v>253</v>
      </c>
      <c r="K14" s="20">
        <v>22</v>
      </c>
      <c r="L14" s="20" t="s">
        <v>35</v>
      </c>
      <c r="M14" s="20">
        <v>500</v>
      </c>
      <c r="N14" s="20">
        <v>0.2</v>
      </c>
      <c r="O14" s="34">
        <v>23.44</v>
      </c>
      <c r="P14" s="20">
        <v>1100000</v>
      </c>
      <c r="Q14" s="17"/>
      <c r="S14" t="s">
        <v>36</v>
      </c>
    </row>
    <row r="15" spans="1:46" x14ac:dyDescent="0.3">
      <c r="A15" s="12">
        <v>45119</v>
      </c>
      <c r="B15" s="20">
        <f t="shared" si="0"/>
        <v>51530</v>
      </c>
      <c r="C15" s="20">
        <v>51.53</v>
      </c>
      <c r="D15" s="34">
        <v>7.36</v>
      </c>
      <c r="E15" s="34">
        <v>7.78</v>
      </c>
      <c r="F15" s="20">
        <v>145</v>
      </c>
      <c r="G15" s="20">
        <v>17</v>
      </c>
      <c r="H15" s="20">
        <v>304</v>
      </c>
      <c r="I15" s="20">
        <v>44</v>
      </c>
      <c r="J15" s="20">
        <v>244</v>
      </c>
      <c r="K15" s="20">
        <v>24</v>
      </c>
      <c r="L15" s="20" t="s">
        <v>35</v>
      </c>
      <c r="M15" s="20">
        <v>400</v>
      </c>
      <c r="N15" s="20">
        <v>0.3</v>
      </c>
      <c r="O15" s="34">
        <v>24.04</v>
      </c>
      <c r="P15" s="20">
        <v>1400000</v>
      </c>
      <c r="Q15" s="17"/>
    </row>
    <row r="16" spans="1:46" x14ac:dyDescent="0.3">
      <c r="A16" s="12">
        <v>45120</v>
      </c>
      <c r="B16" s="20">
        <f t="shared" si="0"/>
        <v>57950</v>
      </c>
      <c r="C16" s="20">
        <v>57.95</v>
      </c>
      <c r="D16" s="34">
        <v>7.38</v>
      </c>
      <c r="E16" s="34">
        <v>7.74</v>
      </c>
      <c r="F16" s="20">
        <v>140</v>
      </c>
      <c r="G16" s="20">
        <v>15</v>
      </c>
      <c r="H16" s="20">
        <v>308</v>
      </c>
      <c r="I16" s="20">
        <v>36</v>
      </c>
      <c r="J16" s="20">
        <v>256</v>
      </c>
      <c r="K16" s="20">
        <v>23</v>
      </c>
      <c r="L16" s="20" t="s">
        <v>35</v>
      </c>
      <c r="M16" s="20">
        <v>700</v>
      </c>
      <c r="N16" s="20">
        <v>0.2</v>
      </c>
      <c r="O16" s="34">
        <v>23.22</v>
      </c>
      <c r="P16" s="20">
        <v>1300000</v>
      </c>
      <c r="Q16" s="17"/>
    </row>
    <row r="17" spans="1:17" x14ac:dyDescent="0.3">
      <c r="A17" s="12">
        <v>45121</v>
      </c>
      <c r="B17" s="20">
        <f t="shared" si="0"/>
        <v>62850</v>
      </c>
      <c r="C17" s="20">
        <v>62.85</v>
      </c>
      <c r="D17" s="34">
        <v>7.32</v>
      </c>
      <c r="E17" s="34">
        <v>7.67</v>
      </c>
      <c r="F17" s="20">
        <v>150</v>
      </c>
      <c r="G17" s="20">
        <v>13</v>
      </c>
      <c r="H17" s="20">
        <v>324</v>
      </c>
      <c r="I17" s="20">
        <v>40</v>
      </c>
      <c r="J17" s="20">
        <v>266</v>
      </c>
      <c r="K17" s="20">
        <v>22</v>
      </c>
      <c r="L17" s="20" t="s">
        <v>35</v>
      </c>
      <c r="M17" s="20">
        <v>400</v>
      </c>
      <c r="N17" s="20">
        <v>0.2</v>
      </c>
      <c r="O17" s="34">
        <v>23.11</v>
      </c>
      <c r="P17" s="20">
        <v>1300000</v>
      </c>
      <c r="Q17" s="17"/>
    </row>
    <row r="18" spans="1:17" x14ac:dyDescent="0.3">
      <c r="A18" s="12">
        <v>45122</v>
      </c>
      <c r="B18" s="20">
        <f t="shared" si="0"/>
        <v>60140</v>
      </c>
      <c r="C18" s="20">
        <v>60.14</v>
      </c>
      <c r="D18" s="34">
        <v>7.41</v>
      </c>
      <c r="E18" s="34">
        <v>7.76</v>
      </c>
      <c r="F18" s="20">
        <v>135</v>
      </c>
      <c r="G18" s="20">
        <v>16</v>
      </c>
      <c r="H18" s="20">
        <v>300</v>
      </c>
      <c r="I18" s="20">
        <v>36</v>
      </c>
      <c r="J18" s="20">
        <v>268</v>
      </c>
      <c r="K18" s="20">
        <v>25</v>
      </c>
      <c r="L18" s="20" t="s">
        <v>35</v>
      </c>
      <c r="M18" s="20">
        <v>500</v>
      </c>
      <c r="N18" s="20">
        <v>0.3</v>
      </c>
      <c r="O18" s="34">
        <v>24.16</v>
      </c>
      <c r="P18" s="20">
        <v>1700000</v>
      </c>
      <c r="Q18" s="17"/>
    </row>
    <row r="19" spans="1:17" x14ac:dyDescent="0.3">
      <c r="A19" s="12">
        <v>45123</v>
      </c>
      <c r="B19" s="20">
        <f t="shared" si="0"/>
        <v>60580</v>
      </c>
      <c r="C19" s="20">
        <v>60.58</v>
      </c>
      <c r="D19" s="34">
        <v>7.32</v>
      </c>
      <c r="E19" s="34">
        <v>7.69</v>
      </c>
      <c r="F19" s="20">
        <v>145</v>
      </c>
      <c r="G19" s="20">
        <v>17</v>
      </c>
      <c r="H19" s="20">
        <v>328</v>
      </c>
      <c r="I19" s="20">
        <v>44</v>
      </c>
      <c r="J19" s="20">
        <v>224</v>
      </c>
      <c r="K19" s="20">
        <v>28</v>
      </c>
      <c r="L19" s="20" t="s">
        <v>35</v>
      </c>
      <c r="M19" s="20">
        <v>600</v>
      </c>
      <c r="N19" s="20">
        <v>0.3</v>
      </c>
      <c r="O19" s="34">
        <v>23.54</v>
      </c>
      <c r="P19" s="20">
        <v>1400000</v>
      </c>
      <c r="Q19" s="17"/>
    </row>
    <row r="20" spans="1:17" x14ac:dyDescent="0.3">
      <c r="A20" s="12">
        <v>45124</v>
      </c>
      <c r="B20" s="20">
        <f t="shared" si="0"/>
        <v>60920</v>
      </c>
      <c r="C20" s="20">
        <v>60.92</v>
      </c>
      <c r="D20" s="34">
        <v>7.27</v>
      </c>
      <c r="E20" s="34">
        <v>7.72</v>
      </c>
      <c r="F20" s="20">
        <v>135</v>
      </c>
      <c r="G20" s="20">
        <v>16</v>
      </c>
      <c r="H20" s="20">
        <v>280</v>
      </c>
      <c r="I20" s="20">
        <v>40</v>
      </c>
      <c r="J20" s="20">
        <v>246</v>
      </c>
      <c r="K20" s="20">
        <v>26</v>
      </c>
      <c r="L20" s="20" t="s">
        <v>35</v>
      </c>
      <c r="M20" s="20">
        <v>700</v>
      </c>
      <c r="N20" s="20">
        <v>0.3</v>
      </c>
      <c r="O20" s="34">
        <v>24.23</v>
      </c>
      <c r="P20" s="20">
        <v>1300000</v>
      </c>
      <c r="Q20" s="17"/>
    </row>
    <row r="21" spans="1:17" x14ac:dyDescent="0.3">
      <c r="A21" s="12">
        <v>45125</v>
      </c>
      <c r="B21" s="20">
        <f t="shared" si="0"/>
        <v>61630</v>
      </c>
      <c r="C21" s="20">
        <v>61.63</v>
      </c>
      <c r="D21" s="34">
        <v>7.38</v>
      </c>
      <c r="E21" s="34">
        <v>7.68</v>
      </c>
      <c r="F21" s="20">
        <v>125</v>
      </c>
      <c r="G21" s="20">
        <v>15</v>
      </c>
      <c r="H21" s="20">
        <v>288</v>
      </c>
      <c r="I21" s="20">
        <v>44</v>
      </c>
      <c r="J21" s="20">
        <v>278</v>
      </c>
      <c r="K21" s="20">
        <v>24</v>
      </c>
      <c r="L21" s="20" t="s">
        <v>35</v>
      </c>
      <c r="M21" s="20">
        <v>400</v>
      </c>
      <c r="N21" s="20">
        <v>0.3</v>
      </c>
      <c r="O21" s="34">
        <v>24.62</v>
      </c>
      <c r="P21" s="20">
        <v>1700000</v>
      </c>
      <c r="Q21" s="17"/>
    </row>
    <row r="22" spans="1:17" x14ac:dyDescent="0.3">
      <c r="A22" s="12">
        <v>45126</v>
      </c>
      <c r="B22" s="20">
        <f t="shared" si="0"/>
        <v>61350</v>
      </c>
      <c r="C22" s="20">
        <v>61.35</v>
      </c>
      <c r="D22" s="34">
        <v>7.27</v>
      </c>
      <c r="E22" s="34">
        <v>7.76</v>
      </c>
      <c r="F22" s="20">
        <v>140</v>
      </c>
      <c r="G22" s="20">
        <v>16</v>
      </c>
      <c r="H22" s="20">
        <v>320</v>
      </c>
      <c r="I22" s="20">
        <v>40</v>
      </c>
      <c r="J22" s="20">
        <v>296</v>
      </c>
      <c r="K22" s="20">
        <v>27</v>
      </c>
      <c r="L22" s="20" t="s">
        <v>35</v>
      </c>
      <c r="M22" s="20">
        <v>600</v>
      </c>
      <c r="N22" s="20">
        <v>0.3</v>
      </c>
      <c r="O22" s="34">
        <v>24.37</v>
      </c>
      <c r="P22" s="20">
        <v>1300000</v>
      </c>
      <c r="Q22" s="17"/>
    </row>
    <row r="23" spans="1:17" x14ac:dyDescent="0.3">
      <c r="A23" s="12">
        <v>45127</v>
      </c>
      <c r="B23" s="20">
        <f t="shared" si="0"/>
        <v>59470</v>
      </c>
      <c r="C23" s="20">
        <v>59.47</v>
      </c>
      <c r="D23" s="34">
        <v>7.41</v>
      </c>
      <c r="E23" s="34">
        <v>7.74</v>
      </c>
      <c r="F23" s="20">
        <v>130</v>
      </c>
      <c r="G23" s="20">
        <v>15</v>
      </c>
      <c r="H23" s="20">
        <v>332</v>
      </c>
      <c r="I23" s="20">
        <v>44</v>
      </c>
      <c r="J23" s="20">
        <v>272</v>
      </c>
      <c r="K23" s="20">
        <v>25</v>
      </c>
      <c r="L23" s="20" t="s">
        <v>35</v>
      </c>
      <c r="M23" s="20">
        <v>400</v>
      </c>
      <c r="N23" s="20">
        <v>0.2</v>
      </c>
      <c r="O23" s="34">
        <v>23.22</v>
      </c>
      <c r="P23" s="20">
        <v>1400000</v>
      </c>
      <c r="Q23" s="17"/>
    </row>
    <row r="24" spans="1:17" x14ac:dyDescent="0.3">
      <c r="A24" s="12">
        <v>45128</v>
      </c>
      <c r="B24" s="20">
        <f t="shared" si="0"/>
        <v>58630</v>
      </c>
      <c r="C24" s="20">
        <v>58.63</v>
      </c>
      <c r="D24" s="34">
        <v>7.36</v>
      </c>
      <c r="E24" s="34">
        <v>7.64</v>
      </c>
      <c r="F24" s="20">
        <v>145</v>
      </c>
      <c r="G24" s="20">
        <v>17</v>
      </c>
      <c r="H24" s="20">
        <v>304</v>
      </c>
      <c r="I24" s="20">
        <v>40</v>
      </c>
      <c r="J24" s="20">
        <v>266</v>
      </c>
      <c r="K24" s="20">
        <v>23</v>
      </c>
      <c r="L24" s="20" t="s">
        <v>35</v>
      </c>
      <c r="M24" s="20">
        <v>700</v>
      </c>
      <c r="N24" s="20">
        <v>0.3</v>
      </c>
      <c r="O24" s="34">
        <v>23.64</v>
      </c>
      <c r="P24" s="20">
        <v>1700000</v>
      </c>
      <c r="Q24" s="17"/>
    </row>
    <row r="25" spans="1:17" x14ac:dyDescent="0.3">
      <c r="A25" s="12">
        <v>45129</v>
      </c>
      <c r="B25" s="20">
        <f t="shared" si="0"/>
        <v>53400</v>
      </c>
      <c r="C25" s="34">
        <v>53.4</v>
      </c>
      <c r="D25" s="34">
        <v>7.32</v>
      </c>
      <c r="E25" s="34">
        <v>7.72</v>
      </c>
      <c r="F25" s="20">
        <v>125</v>
      </c>
      <c r="G25" s="20">
        <v>15</v>
      </c>
      <c r="H25" s="20">
        <v>324</v>
      </c>
      <c r="I25" s="20">
        <v>40</v>
      </c>
      <c r="J25" s="20">
        <v>268</v>
      </c>
      <c r="K25" s="20">
        <v>24</v>
      </c>
      <c r="L25" s="20" t="s">
        <v>35</v>
      </c>
      <c r="M25" s="20">
        <v>500</v>
      </c>
      <c r="N25" s="20">
        <v>0.2</v>
      </c>
      <c r="O25" s="34">
        <v>23.54</v>
      </c>
      <c r="P25" s="20">
        <v>1300000</v>
      </c>
      <c r="Q25" s="17"/>
    </row>
    <row r="26" spans="1:17" x14ac:dyDescent="0.3">
      <c r="A26" s="12">
        <v>45130</v>
      </c>
      <c r="B26" s="20">
        <f t="shared" si="0"/>
        <v>62900</v>
      </c>
      <c r="C26" s="34">
        <v>62.9</v>
      </c>
      <c r="D26" s="34">
        <v>7.41</v>
      </c>
      <c r="E26" s="34">
        <v>7.78</v>
      </c>
      <c r="F26" s="20">
        <v>140</v>
      </c>
      <c r="G26" s="20">
        <v>17</v>
      </c>
      <c r="H26" s="20">
        <v>328</v>
      </c>
      <c r="I26" s="20">
        <v>44</v>
      </c>
      <c r="J26" s="20">
        <v>272</v>
      </c>
      <c r="K26" s="20">
        <v>22</v>
      </c>
      <c r="L26" s="20" t="s">
        <v>35</v>
      </c>
      <c r="M26" s="20">
        <v>400</v>
      </c>
      <c r="N26" s="20">
        <v>0.3</v>
      </c>
      <c r="O26" s="34">
        <v>24.25</v>
      </c>
      <c r="P26" s="20">
        <v>1100000</v>
      </c>
      <c r="Q26" s="17"/>
    </row>
    <row r="27" spans="1:17" x14ac:dyDescent="0.3">
      <c r="A27" s="12">
        <v>45131</v>
      </c>
      <c r="B27" s="20">
        <f t="shared" si="0"/>
        <v>60660</v>
      </c>
      <c r="C27" s="20">
        <v>60.66</v>
      </c>
      <c r="D27" s="34">
        <v>7.38</v>
      </c>
      <c r="E27" s="34">
        <v>7.71</v>
      </c>
      <c r="F27" s="20">
        <v>150</v>
      </c>
      <c r="G27" s="20">
        <v>16</v>
      </c>
      <c r="H27" s="20">
        <v>316</v>
      </c>
      <c r="I27" s="20">
        <v>44</v>
      </c>
      <c r="J27" s="20">
        <v>278</v>
      </c>
      <c r="K27" s="20">
        <v>26</v>
      </c>
      <c r="L27" s="20" t="s">
        <v>35</v>
      </c>
      <c r="M27" s="20">
        <v>600</v>
      </c>
      <c r="N27" s="20">
        <v>0.3</v>
      </c>
      <c r="O27" s="34">
        <v>23.98</v>
      </c>
      <c r="P27" s="20">
        <v>1400000</v>
      </c>
      <c r="Q27" s="17"/>
    </row>
    <row r="28" spans="1:17" x14ac:dyDescent="0.3">
      <c r="A28" s="12">
        <v>45132</v>
      </c>
      <c r="B28" s="20">
        <f t="shared" si="0"/>
        <v>59380</v>
      </c>
      <c r="C28" s="20">
        <v>59.38</v>
      </c>
      <c r="D28" s="34">
        <v>7.44</v>
      </c>
      <c r="E28" s="34">
        <v>7.78</v>
      </c>
      <c r="F28" s="20">
        <v>130</v>
      </c>
      <c r="G28" s="20">
        <v>17</v>
      </c>
      <c r="H28" s="20">
        <v>324</v>
      </c>
      <c r="I28" s="20">
        <v>40</v>
      </c>
      <c r="J28" s="20">
        <v>268</v>
      </c>
      <c r="K28" s="20">
        <v>25</v>
      </c>
      <c r="L28" s="20" t="s">
        <v>35</v>
      </c>
      <c r="M28" s="20">
        <v>500</v>
      </c>
      <c r="N28" s="20">
        <v>0.2</v>
      </c>
      <c r="O28" s="34">
        <v>24.23</v>
      </c>
      <c r="P28" s="20">
        <v>1700000</v>
      </c>
      <c r="Q28" s="17"/>
    </row>
    <row r="29" spans="1:17" x14ac:dyDescent="0.3">
      <c r="A29" s="12">
        <v>45133</v>
      </c>
      <c r="B29" s="20">
        <f t="shared" si="0"/>
        <v>60220</v>
      </c>
      <c r="C29" s="20">
        <v>60.22</v>
      </c>
      <c r="D29" s="34">
        <v>7.38</v>
      </c>
      <c r="E29" s="34">
        <v>7.75</v>
      </c>
      <c r="F29" s="20">
        <v>135</v>
      </c>
      <c r="G29" s="20">
        <v>15</v>
      </c>
      <c r="H29" s="20">
        <v>332</v>
      </c>
      <c r="I29" s="20">
        <v>44</v>
      </c>
      <c r="J29" s="20">
        <v>278</v>
      </c>
      <c r="K29" s="20">
        <v>27</v>
      </c>
      <c r="L29" s="20" t="s">
        <v>35</v>
      </c>
      <c r="M29" s="20">
        <v>700</v>
      </c>
      <c r="N29" s="20">
        <v>0.3</v>
      </c>
      <c r="O29" s="34">
        <v>23.75</v>
      </c>
      <c r="P29" s="20">
        <v>1300000</v>
      </c>
      <c r="Q29" s="17"/>
    </row>
    <row r="30" spans="1:17" x14ac:dyDescent="0.3">
      <c r="A30" s="12">
        <v>45134</v>
      </c>
      <c r="B30" s="20">
        <f t="shared" si="0"/>
        <v>60320</v>
      </c>
      <c r="C30" s="20">
        <v>60.32</v>
      </c>
      <c r="D30" s="34">
        <v>7.42</v>
      </c>
      <c r="E30" s="34">
        <v>7.76</v>
      </c>
      <c r="F30" s="20">
        <v>125</v>
      </c>
      <c r="G30" s="20">
        <v>16</v>
      </c>
      <c r="H30" s="20">
        <v>304</v>
      </c>
      <c r="I30" s="20">
        <v>36</v>
      </c>
      <c r="J30" s="20">
        <v>271</v>
      </c>
      <c r="K30" s="20">
        <v>24</v>
      </c>
      <c r="L30" s="20" t="s">
        <v>35</v>
      </c>
      <c r="M30" s="20">
        <v>400</v>
      </c>
      <c r="N30" s="20">
        <v>0.2</v>
      </c>
      <c r="O30" s="34">
        <v>23.08</v>
      </c>
      <c r="P30" s="20">
        <v>1400000</v>
      </c>
      <c r="Q30" s="17"/>
    </row>
    <row r="31" spans="1:17" x14ac:dyDescent="0.3">
      <c r="A31" s="12">
        <v>45135</v>
      </c>
      <c r="B31" s="20">
        <f t="shared" si="0"/>
        <v>60950</v>
      </c>
      <c r="C31" s="20">
        <v>60.95</v>
      </c>
      <c r="D31" s="34">
        <v>7.28</v>
      </c>
      <c r="E31" s="34">
        <v>7.66</v>
      </c>
      <c r="F31" s="20">
        <v>130</v>
      </c>
      <c r="G31" s="20">
        <v>14</v>
      </c>
      <c r="H31" s="20">
        <v>300</v>
      </c>
      <c r="I31" s="20">
        <v>40</v>
      </c>
      <c r="J31" s="20">
        <v>256</v>
      </c>
      <c r="K31" s="20">
        <v>23</v>
      </c>
      <c r="L31" s="20" t="s">
        <v>35</v>
      </c>
      <c r="M31" s="20">
        <v>600</v>
      </c>
      <c r="N31" s="20">
        <v>0.3</v>
      </c>
      <c r="O31" s="34">
        <v>24.5</v>
      </c>
      <c r="P31" s="20">
        <v>1700000</v>
      </c>
      <c r="Q31" s="17"/>
    </row>
    <row r="32" spans="1:17" x14ac:dyDescent="0.3">
      <c r="A32" s="12">
        <v>45136</v>
      </c>
      <c r="B32" s="20">
        <f t="shared" si="0"/>
        <v>62460</v>
      </c>
      <c r="C32" s="20">
        <v>62.46</v>
      </c>
      <c r="D32" s="34">
        <v>7.36</v>
      </c>
      <c r="E32" s="34">
        <v>7.75</v>
      </c>
      <c r="F32" s="20">
        <v>150</v>
      </c>
      <c r="G32" s="20">
        <v>16</v>
      </c>
      <c r="H32" s="20">
        <v>308</v>
      </c>
      <c r="I32" s="20">
        <v>40</v>
      </c>
      <c r="J32" s="20">
        <v>267</v>
      </c>
      <c r="K32" s="20">
        <v>24</v>
      </c>
      <c r="L32" s="20" t="s">
        <v>35</v>
      </c>
      <c r="M32" s="20">
        <v>500</v>
      </c>
      <c r="N32" s="20">
        <v>0.3</v>
      </c>
      <c r="O32" s="34">
        <v>23.28</v>
      </c>
      <c r="P32" s="20">
        <v>1400000</v>
      </c>
      <c r="Q32" s="17"/>
    </row>
    <row r="33" spans="1:17" x14ac:dyDescent="0.3">
      <c r="A33" s="12">
        <v>45137</v>
      </c>
      <c r="B33" s="20">
        <f t="shared" si="0"/>
        <v>56100</v>
      </c>
      <c r="C33" s="34">
        <v>56.1</v>
      </c>
      <c r="D33" s="34">
        <v>7.42</v>
      </c>
      <c r="E33" s="34">
        <v>7.67</v>
      </c>
      <c r="F33" s="20">
        <v>125</v>
      </c>
      <c r="G33" s="20">
        <v>14</v>
      </c>
      <c r="H33" s="20">
        <v>304</v>
      </c>
      <c r="I33" s="20">
        <v>36</v>
      </c>
      <c r="J33" s="20">
        <v>274</v>
      </c>
      <c r="K33" s="20">
        <v>22</v>
      </c>
      <c r="L33" s="20" t="s">
        <v>35</v>
      </c>
      <c r="M33" s="20">
        <v>700</v>
      </c>
      <c r="N33" s="20">
        <v>0.2</v>
      </c>
      <c r="O33" s="34">
        <v>23.64</v>
      </c>
      <c r="P33" s="20">
        <v>1300000</v>
      </c>
      <c r="Q33" s="17"/>
    </row>
    <row r="34" spans="1:17" ht="15" thickBot="1" x14ac:dyDescent="0.35">
      <c r="A34" s="12">
        <v>45138</v>
      </c>
      <c r="B34" s="19">
        <f t="shared" si="0"/>
        <v>59020</v>
      </c>
      <c r="C34" s="51">
        <v>59.02</v>
      </c>
      <c r="D34" s="52">
        <v>7.28</v>
      </c>
      <c r="E34" s="52">
        <v>7.71</v>
      </c>
      <c r="F34" s="51">
        <v>140</v>
      </c>
      <c r="G34" s="51">
        <v>15</v>
      </c>
      <c r="H34" s="51">
        <v>320</v>
      </c>
      <c r="I34" s="51">
        <v>44</v>
      </c>
      <c r="J34" s="51">
        <v>273</v>
      </c>
      <c r="K34" s="51">
        <v>25</v>
      </c>
      <c r="L34" s="51" t="s">
        <v>35</v>
      </c>
      <c r="M34" s="51">
        <v>600</v>
      </c>
      <c r="N34" s="51">
        <v>0.3</v>
      </c>
      <c r="O34" s="52">
        <v>24.68</v>
      </c>
      <c r="P34" s="51">
        <v>1700000</v>
      </c>
      <c r="Q34" s="17"/>
    </row>
    <row r="35" spans="1:17" ht="15" thickBot="1" x14ac:dyDescent="0.35">
      <c r="A35" s="11" t="s">
        <v>30</v>
      </c>
      <c r="B35" s="18">
        <f>AVERAGE(B4:B34)</f>
        <v>59639.677419354841</v>
      </c>
      <c r="C35" s="18">
        <f t="shared" ref="C35:P35" si="1">AVERAGE(C4:C34)</f>
        <v>59.639677419354854</v>
      </c>
      <c r="D35" s="18">
        <f t="shared" si="1"/>
        <v>7.3567741935483868</v>
      </c>
      <c r="E35" s="18">
        <f t="shared" si="1"/>
        <v>7.7203225806451607</v>
      </c>
      <c r="F35" s="18">
        <f t="shared" si="1"/>
        <v>136.93548387096774</v>
      </c>
      <c r="G35" s="18">
        <f t="shared" si="1"/>
        <v>15.774193548387096</v>
      </c>
      <c r="H35" s="18">
        <f t="shared" si="1"/>
        <v>314.19354838709677</v>
      </c>
      <c r="I35" s="18">
        <f t="shared" si="1"/>
        <v>41.032258064516128</v>
      </c>
      <c r="J35" s="18">
        <f t="shared" si="1"/>
        <v>261.09677419354841</v>
      </c>
      <c r="K35" s="18">
        <f t="shared" si="1"/>
        <v>24.225806451612904</v>
      </c>
      <c r="L35" s="18" t="s">
        <v>35</v>
      </c>
      <c r="M35" s="18">
        <f t="shared" si="1"/>
        <v>541.93548387096769</v>
      </c>
      <c r="N35" s="18">
        <f t="shared" si="1"/>
        <v>0.25806451612903225</v>
      </c>
      <c r="O35" s="18">
        <f t="shared" si="1"/>
        <v>23.901612903225807</v>
      </c>
      <c r="P35" s="18">
        <f t="shared" si="1"/>
        <v>1429032.2580645161</v>
      </c>
      <c r="Q35" s="33"/>
    </row>
    <row r="36" spans="1:17" x14ac:dyDescent="0.3">
      <c r="C36">
        <f>SUM(C4:C34)</f>
        <v>1848.8300000000004</v>
      </c>
    </row>
    <row r="41" spans="1:17" ht="40.799999999999997" customHeight="1" x14ac:dyDescent="0.3">
      <c r="A41" s="55" t="s">
        <v>31</v>
      </c>
      <c r="B41" s="55"/>
      <c r="C41" s="55" t="s">
        <v>32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3" spans="1:17" x14ac:dyDescent="0.3">
      <c r="A43" s="14" t="s">
        <v>33</v>
      </c>
      <c r="B43" s="15">
        <f>MIN(B4:B34)</f>
        <v>51530</v>
      </c>
      <c r="C43" s="15">
        <f t="shared" ref="C43:P43" si="2">MIN(C4:C34)</f>
        <v>51.53</v>
      </c>
      <c r="D43" s="15">
        <f t="shared" si="2"/>
        <v>7.26</v>
      </c>
      <c r="E43" s="15">
        <f t="shared" si="2"/>
        <v>7.64</v>
      </c>
      <c r="F43" s="15">
        <f t="shared" si="2"/>
        <v>125</v>
      </c>
      <c r="G43" s="15">
        <f t="shared" si="2"/>
        <v>13</v>
      </c>
      <c r="H43" s="15">
        <f t="shared" si="2"/>
        <v>280</v>
      </c>
      <c r="I43" s="15">
        <f t="shared" si="2"/>
        <v>36</v>
      </c>
      <c r="J43" s="15">
        <f t="shared" si="2"/>
        <v>224</v>
      </c>
      <c r="K43" s="15">
        <f t="shared" si="2"/>
        <v>22</v>
      </c>
      <c r="L43" s="15"/>
      <c r="M43" s="15">
        <f t="shared" si="2"/>
        <v>400</v>
      </c>
      <c r="N43" s="15">
        <f t="shared" si="2"/>
        <v>0.2</v>
      </c>
      <c r="O43" s="15">
        <f t="shared" si="2"/>
        <v>23.08</v>
      </c>
      <c r="P43" s="15">
        <f t="shared" si="2"/>
        <v>1100000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62900</v>
      </c>
      <c r="C45" s="15">
        <f t="shared" ref="C45:P45" si="3">MAX(C4:C34)</f>
        <v>62.9</v>
      </c>
      <c r="D45" s="15">
        <f t="shared" si="3"/>
        <v>7.48</v>
      </c>
      <c r="E45" s="15">
        <f t="shared" si="3"/>
        <v>7.78</v>
      </c>
      <c r="F45" s="15">
        <f t="shared" si="3"/>
        <v>150</v>
      </c>
      <c r="G45" s="15">
        <f t="shared" si="3"/>
        <v>18</v>
      </c>
      <c r="H45" s="15">
        <f t="shared" si="3"/>
        <v>332</v>
      </c>
      <c r="I45" s="15">
        <f t="shared" si="3"/>
        <v>44</v>
      </c>
      <c r="J45" s="15">
        <f t="shared" si="3"/>
        <v>296</v>
      </c>
      <c r="K45" s="15">
        <f t="shared" si="3"/>
        <v>28</v>
      </c>
      <c r="L45" s="15"/>
      <c r="M45" s="15">
        <f t="shared" si="3"/>
        <v>700</v>
      </c>
      <c r="N45" s="15">
        <f t="shared" si="3"/>
        <v>0.3</v>
      </c>
      <c r="O45" s="15">
        <f t="shared" si="3"/>
        <v>24.82</v>
      </c>
      <c r="P45" s="15">
        <f t="shared" si="3"/>
        <v>1700000</v>
      </c>
      <c r="Q45" s="15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zoomScale="99" zoomScaleNormal="99" workbookViewId="0">
      <selection activeCell="C36" sqref="C36"/>
    </sheetView>
  </sheetViews>
  <sheetFormatPr defaultRowHeight="14.4" x14ac:dyDescent="0.3"/>
  <cols>
    <col min="1" max="1" width="10.21875" customWidth="1"/>
    <col min="2" max="2" width="8.5546875" customWidth="1"/>
    <col min="3" max="3" width="8.1093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6" t="s">
        <v>28</v>
      </c>
      <c r="B1" s="67"/>
      <c r="C1" s="67"/>
      <c r="D1" s="67"/>
      <c r="E1" s="67"/>
      <c r="F1" s="67"/>
      <c r="G1" s="67"/>
      <c r="H1" s="68"/>
      <c r="I1" s="68"/>
      <c r="J1" s="67"/>
      <c r="K1" s="67"/>
      <c r="L1" s="67"/>
      <c r="M1" s="67"/>
      <c r="N1" s="67"/>
      <c r="O1" s="67"/>
      <c r="P1" s="67"/>
      <c r="Q1" s="6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0" t="s">
        <v>0</v>
      </c>
      <c r="B2" s="72" t="s">
        <v>26</v>
      </c>
      <c r="C2" s="73"/>
      <c r="D2" s="57" t="s">
        <v>1</v>
      </c>
      <c r="E2" s="58"/>
      <c r="F2" s="59" t="s">
        <v>2</v>
      </c>
      <c r="G2" s="60"/>
      <c r="H2" s="61" t="s">
        <v>3</v>
      </c>
      <c r="I2" s="62"/>
      <c r="J2" s="63" t="s">
        <v>4</v>
      </c>
      <c r="K2" s="60"/>
      <c r="L2" s="64" t="s">
        <v>5</v>
      </c>
      <c r="M2" s="60"/>
      <c r="N2" s="2" t="s">
        <v>6</v>
      </c>
      <c r="O2" s="64" t="s">
        <v>7</v>
      </c>
      <c r="P2" s="65"/>
      <c r="Q2" s="74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1"/>
      <c r="B3" s="4" t="s">
        <v>9</v>
      </c>
      <c r="C3" s="5" t="s">
        <v>10</v>
      </c>
      <c r="D3" s="6" t="s">
        <v>11</v>
      </c>
      <c r="E3" s="6" t="s">
        <v>22</v>
      </c>
      <c r="F3" s="22" t="s">
        <v>12</v>
      </c>
      <c r="G3" s="23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1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2">
        <v>45108</v>
      </c>
      <c r="B4" s="19">
        <v>38580</v>
      </c>
      <c r="C4" s="19">
        <v>38.58</v>
      </c>
      <c r="D4" s="19">
        <v>7.46</v>
      </c>
      <c r="E4" s="19">
        <v>7.54</v>
      </c>
      <c r="F4" s="19">
        <v>155</v>
      </c>
      <c r="G4" s="19">
        <v>26</v>
      </c>
      <c r="H4" s="19">
        <v>360</v>
      </c>
      <c r="I4" s="19">
        <v>40</v>
      </c>
      <c r="J4" s="19">
        <v>320</v>
      </c>
      <c r="K4" s="19">
        <v>33</v>
      </c>
      <c r="L4" s="31" t="s">
        <v>35</v>
      </c>
      <c r="M4" s="19">
        <v>800</v>
      </c>
      <c r="N4" s="19">
        <v>0.3</v>
      </c>
      <c r="O4" s="19">
        <v>24.8</v>
      </c>
      <c r="P4" s="19">
        <v>1400000</v>
      </c>
      <c r="Q4" s="17"/>
    </row>
    <row r="5" spans="1:46" x14ac:dyDescent="0.3">
      <c r="A5" s="12">
        <v>45109</v>
      </c>
      <c r="B5" s="20">
        <v>36730</v>
      </c>
      <c r="C5" s="20">
        <v>36.729999999999997</v>
      </c>
      <c r="D5" s="20">
        <v>7.51</v>
      </c>
      <c r="E5" s="20">
        <v>7.57</v>
      </c>
      <c r="F5" s="20">
        <v>160</v>
      </c>
      <c r="G5" s="20">
        <v>26</v>
      </c>
      <c r="H5" s="20">
        <v>356</v>
      </c>
      <c r="I5" s="20">
        <v>44</v>
      </c>
      <c r="J5" s="20">
        <v>336</v>
      </c>
      <c r="K5" s="20">
        <v>35</v>
      </c>
      <c r="L5" s="20" t="s">
        <v>35</v>
      </c>
      <c r="M5" s="20">
        <v>600</v>
      </c>
      <c r="N5" s="20">
        <v>0.3</v>
      </c>
      <c r="O5" s="20">
        <v>23.7</v>
      </c>
      <c r="P5" s="20">
        <v>1700000</v>
      </c>
      <c r="Q5" s="17"/>
    </row>
    <row r="6" spans="1:46" x14ac:dyDescent="0.3">
      <c r="A6" s="12">
        <v>45110</v>
      </c>
      <c r="B6" s="20">
        <v>40630</v>
      </c>
      <c r="C6" s="20">
        <v>40.630000000000003</v>
      </c>
      <c r="D6" s="20">
        <v>7.42</v>
      </c>
      <c r="E6" s="20">
        <v>7.53</v>
      </c>
      <c r="F6" s="20">
        <v>165</v>
      </c>
      <c r="G6" s="20">
        <v>24</v>
      </c>
      <c r="H6" s="20">
        <v>348</v>
      </c>
      <c r="I6" s="20">
        <v>40</v>
      </c>
      <c r="J6" s="20">
        <v>342</v>
      </c>
      <c r="K6" s="20">
        <v>31</v>
      </c>
      <c r="L6" s="20" t="s">
        <v>35</v>
      </c>
      <c r="M6" s="20">
        <v>700</v>
      </c>
      <c r="N6" s="20">
        <v>0.2</v>
      </c>
      <c r="O6" s="20">
        <v>24.6</v>
      </c>
      <c r="P6" s="20">
        <v>1400000</v>
      </c>
      <c r="Q6" s="17"/>
    </row>
    <row r="7" spans="1:46" x14ac:dyDescent="0.3">
      <c r="A7" s="12">
        <v>45111</v>
      </c>
      <c r="B7" s="20">
        <v>40630</v>
      </c>
      <c r="C7" s="20">
        <v>40.32</v>
      </c>
      <c r="D7" s="20">
        <v>7.35</v>
      </c>
      <c r="E7" s="20">
        <v>7.47</v>
      </c>
      <c r="F7" s="20">
        <v>160</v>
      </c>
      <c r="G7" s="20">
        <v>23</v>
      </c>
      <c r="H7" s="20">
        <v>344</v>
      </c>
      <c r="I7" s="20">
        <v>40</v>
      </c>
      <c r="J7" s="20">
        <v>338</v>
      </c>
      <c r="K7" s="20">
        <v>32</v>
      </c>
      <c r="L7" s="20" t="s">
        <v>35</v>
      </c>
      <c r="M7" s="20">
        <v>600</v>
      </c>
      <c r="N7" s="20">
        <v>0.3</v>
      </c>
      <c r="O7" s="20">
        <v>25.3</v>
      </c>
      <c r="P7" s="20">
        <v>1200000</v>
      </c>
      <c r="Q7" s="17"/>
    </row>
    <row r="8" spans="1:46" x14ac:dyDescent="0.3">
      <c r="A8" s="12">
        <v>45112</v>
      </c>
      <c r="B8" s="20">
        <v>35930</v>
      </c>
      <c r="C8" s="20">
        <v>35.93</v>
      </c>
      <c r="D8" s="20">
        <v>7.42</v>
      </c>
      <c r="E8" s="20">
        <v>7.48</v>
      </c>
      <c r="F8" s="20">
        <v>155</v>
      </c>
      <c r="G8" s="20">
        <v>26</v>
      </c>
      <c r="H8" s="20">
        <v>360</v>
      </c>
      <c r="I8" s="20">
        <v>36</v>
      </c>
      <c r="J8" s="20">
        <v>329</v>
      </c>
      <c r="K8" s="20">
        <v>30</v>
      </c>
      <c r="L8" s="20" t="s">
        <v>35</v>
      </c>
      <c r="M8" s="20">
        <v>500</v>
      </c>
      <c r="N8" s="20">
        <v>0.2</v>
      </c>
      <c r="O8" s="20">
        <v>24.7</v>
      </c>
      <c r="P8" s="20">
        <v>1300000</v>
      </c>
      <c r="Q8" s="17"/>
    </row>
    <row r="9" spans="1:46" x14ac:dyDescent="0.3">
      <c r="A9" s="12">
        <v>45113</v>
      </c>
      <c r="B9" s="20">
        <v>36840</v>
      </c>
      <c r="C9" s="20">
        <v>36.840000000000003</v>
      </c>
      <c r="D9" s="20">
        <v>7.33</v>
      </c>
      <c r="E9" s="20">
        <v>7.44</v>
      </c>
      <c r="F9" s="20">
        <v>160</v>
      </c>
      <c r="G9" s="20">
        <v>25</v>
      </c>
      <c r="H9" s="20">
        <v>356</v>
      </c>
      <c r="I9" s="20">
        <v>40</v>
      </c>
      <c r="J9" s="20">
        <v>336</v>
      </c>
      <c r="K9" s="20">
        <v>31</v>
      </c>
      <c r="L9" s="20" t="s">
        <v>35</v>
      </c>
      <c r="M9" s="20">
        <v>400</v>
      </c>
      <c r="N9" s="20">
        <v>0.3</v>
      </c>
      <c r="O9" s="20">
        <v>23.8</v>
      </c>
      <c r="P9" s="20">
        <v>1400000</v>
      </c>
      <c r="Q9" s="17"/>
    </row>
    <row r="10" spans="1:46" x14ac:dyDescent="0.3">
      <c r="A10" s="12">
        <v>45114</v>
      </c>
      <c r="B10" s="20">
        <v>38430</v>
      </c>
      <c r="C10" s="20">
        <v>38.43</v>
      </c>
      <c r="D10" s="20">
        <v>7.42</v>
      </c>
      <c r="E10" s="20">
        <v>7.51</v>
      </c>
      <c r="F10" s="20">
        <v>155</v>
      </c>
      <c r="G10" s="20">
        <v>26</v>
      </c>
      <c r="H10" s="20">
        <v>360</v>
      </c>
      <c r="I10" s="20">
        <v>40</v>
      </c>
      <c r="J10" s="20">
        <v>322</v>
      </c>
      <c r="K10" s="20">
        <v>32</v>
      </c>
      <c r="L10" s="20" t="s">
        <v>35</v>
      </c>
      <c r="M10" s="20">
        <v>700</v>
      </c>
      <c r="N10" s="20">
        <v>0.3</v>
      </c>
      <c r="O10" s="20">
        <v>25.6</v>
      </c>
      <c r="P10" s="20">
        <v>1700000</v>
      </c>
      <c r="Q10" s="17"/>
    </row>
    <row r="11" spans="1:46" x14ac:dyDescent="0.3">
      <c r="A11" s="12">
        <v>45115</v>
      </c>
      <c r="B11" s="20">
        <v>37770</v>
      </c>
      <c r="C11" s="20">
        <v>37.770000000000003</v>
      </c>
      <c r="D11" s="20">
        <v>7.37</v>
      </c>
      <c r="E11" s="20">
        <v>7.46</v>
      </c>
      <c r="F11" s="20">
        <v>145</v>
      </c>
      <c r="G11" s="20">
        <v>24</v>
      </c>
      <c r="H11" s="20">
        <v>344</v>
      </c>
      <c r="I11" s="20">
        <v>36</v>
      </c>
      <c r="J11" s="20">
        <v>332</v>
      </c>
      <c r="K11" s="20">
        <v>34</v>
      </c>
      <c r="L11" s="20" t="s">
        <v>35</v>
      </c>
      <c r="M11" s="20">
        <v>500</v>
      </c>
      <c r="N11" s="20">
        <v>0.2</v>
      </c>
      <c r="O11" s="20">
        <v>24.6</v>
      </c>
      <c r="P11" s="20">
        <v>1400000</v>
      </c>
      <c r="Q11" s="17"/>
    </row>
    <row r="12" spans="1:46" x14ac:dyDescent="0.3">
      <c r="A12" s="12">
        <v>45116</v>
      </c>
      <c r="B12" s="20">
        <v>39670</v>
      </c>
      <c r="C12" s="20">
        <v>39.67</v>
      </c>
      <c r="D12" s="20">
        <v>7.43</v>
      </c>
      <c r="E12" s="20">
        <v>7.56</v>
      </c>
      <c r="F12" s="20">
        <v>155</v>
      </c>
      <c r="G12" s="20">
        <v>25</v>
      </c>
      <c r="H12" s="20">
        <v>352</v>
      </c>
      <c r="I12" s="20">
        <v>40</v>
      </c>
      <c r="J12" s="20">
        <v>341</v>
      </c>
      <c r="K12" s="20">
        <v>35</v>
      </c>
      <c r="L12" s="20" t="s">
        <v>35</v>
      </c>
      <c r="M12" s="20">
        <v>800</v>
      </c>
      <c r="N12" s="20">
        <v>0.3</v>
      </c>
      <c r="O12" s="20">
        <v>25.3</v>
      </c>
      <c r="P12" s="20">
        <v>1700000</v>
      </c>
      <c r="Q12" s="17"/>
    </row>
    <row r="13" spans="1:46" x14ac:dyDescent="0.3">
      <c r="A13" s="12">
        <v>45117</v>
      </c>
      <c r="B13" s="20">
        <v>42940</v>
      </c>
      <c r="C13" s="20">
        <v>42.94</v>
      </c>
      <c r="D13" s="20">
        <v>7.46</v>
      </c>
      <c r="E13" s="20">
        <v>7.57</v>
      </c>
      <c r="F13" s="20">
        <v>160</v>
      </c>
      <c r="G13" s="20">
        <v>27</v>
      </c>
      <c r="H13" s="20">
        <v>356</v>
      </c>
      <c r="I13" s="20">
        <v>40</v>
      </c>
      <c r="J13" s="20">
        <v>331</v>
      </c>
      <c r="K13" s="20">
        <v>30</v>
      </c>
      <c r="L13" s="20" t="s">
        <v>35</v>
      </c>
      <c r="M13" s="20">
        <v>600</v>
      </c>
      <c r="N13" s="20">
        <v>0.2</v>
      </c>
      <c r="O13" s="20">
        <v>23.8</v>
      </c>
      <c r="P13" s="20">
        <v>1300000</v>
      </c>
      <c r="Q13" s="17"/>
    </row>
    <row r="14" spans="1:46" x14ac:dyDescent="0.3">
      <c r="A14" s="12">
        <v>45118</v>
      </c>
      <c r="B14" s="20">
        <v>36920</v>
      </c>
      <c r="C14" s="20">
        <v>36.92</v>
      </c>
      <c r="D14" s="20">
        <v>7.56</v>
      </c>
      <c r="E14" s="20">
        <v>7.62</v>
      </c>
      <c r="F14" s="20">
        <v>155</v>
      </c>
      <c r="G14" s="20">
        <v>24</v>
      </c>
      <c r="H14" s="20">
        <v>352</v>
      </c>
      <c r="I14" s="20">
        <v>36</v>
      </c>
      <c r="J14" s="20">
        <v>327</v>
      </c>
      <c r="K14" s="20">
        <v>31</v>
      </c>
      <c r="L14" s="20" t="s">
        <v>35</v>
      </c>
      <c r="M14" s="20">
        <v>500</v>
      </c>
      <c r="N14" s="20">
        <v>0.3</v>
      </c>
      <c r="O14" s="20">
        <v>24.6</v>
      </c>
      <c r="P14" s="20">
        <v>1200000</v>
      </c>
      <c r="Q14" s="17"/>
    </row>
    <row r="15" spans="1:46" x14ac:dyDescent="0.3">
      <c r="A15" s="12">
        <v>45119</v>
      </c>
      <c r="B15" s="20">
        <v>36760</v>
      </c>
      <c r="C15" s="20">
        <v>36.76</v>
      </c>
      <c r="D15" s="20">
        <v>7.63</v>
      </c>
      <c r="E15" s="20">
        <v>7.67</v>
      </c>
      <c r="F15" s="20">
        <v>150</v>
      </c>
      <c r="G15" s="20">
        <v>25</v>
      </c>
      <c r="H15" s="20">
        <v>360</v>
      </c>
      <c r="I15" s="20">
        <v>40</v>
      </c>
      <c r="J15" s="20">
        <v>319</v>
      </c>
      <c r="K15" s="20">
        <v>33</v>
      </c>
      <c r="L15" s="20" t="s">
        <v>35</v>
      </c>
      <c r="M15" s="20">
        <v>700</v>
      </c>
      <c r="N15" s="20">
        <v>0.3</v>
      </c>
      <c r="O15" s="20">
        <v>25.4</v>
      </c>
      <c r="P15" s="20">
        <v>1400000</v>
      </c>
      <c r="Q15" s="17"/>
    </row>
    <row r="16" spans="1:46" x14ac:dyDescent="0.3">
      <c r="A16" s="12">
        <v>45120</v>
      </c>
      <c r="B16" s="20">
        <v>39370</v>
      </c>
      <c r="C16" s="20">
        <v>39.369999999999997</v>
      </c>
      <c r="D16" s="20">
        <v>7.65</v>
      </c>
      <c r="E16" s="20">
        <v>7.71</v>
      </c>
      <c r="F16" s="20">
        <v>160</v>
      </c>
      <c r="G16" s="20">
        <v>24</v>
      </c>
      <c r="H16" s="20">
        <v>352</v>
      </c>
      <c r="I16" s="20">
        <v>40</v>
      </c>
      <c r="J16" s="20">
        <v>308</v>
      </c>
      <c r="K16" s="20">
        <v>31</v>
      </c>
      <c r="L16" s="20" t="s">
        <v>35</v>
      </c>
      <c r="M16" s="20">
        <v>800</v>
      </c>
      <c r="N16" s="20">
        <v>0.2</v>
      </c>
      <c r="O16" s="20">
        <v>24.3</v>
      </c>
      <c r="P16" s="20">
        <v>1700000</v>
      </c>
      <c r="Q16" s="17"/>
    </row>
    <row r="17" spans="1:20" x14ac:dyDescent="0.3">
      <c r="A17" s="12">
        <v>45121</v>
      </c>
      <c r="B17" s="20">
        <v>39990</v>
      </c>
      <c r="C17" s="20">
        <v>39.99</v>
      </c>
      <c r="D17" s="20">
        <v>7.58</v>
      </c>
      <c r="E17" s="20">
        <v>7.64</v>
      </c>
      <c r="F17" s="20">
        <v>155</v>
      </c>
      <c r="G17" s="20">
        <v>27</v>
      </c>
      <c r="H17" s="20">
        <v>360</v>
      </c>
      <c r="I17" s="20">
        <v>36</v>
      </c>
      <c r="J17" s="20">
        <v>313</v>
      </c>
      <c r="K17" s="20">
        <v>32</v>
      </c>
      <c r="L17" s="20" t="s">
        <v>35</v>
      </c>
      <c r="M17" s="20">
        <v>600</v>
      </c>
      <c r="N17" s="20">
        <v>0.3</v>
      </c>
      <c r="O17" s="20">
        <v>23.8</v>
      </c>
      <c r="P17" s="20">
        <v>1400000</v>
      </c>
      <c r="Q17" s="17"/>
    </row>
    <row r="18" spans="1:20" x14ac:dyDescent="0.3">
      <c r="A18" s="12">
        <v>45122</v>
      </c>
      <c r="B18" s="20">
        <v>36920</v>
      </c>
      <c r="C18" s="20">
        <v>36.92</v>
      </c>
      <c r="D18" s="20">
        <v>7.56</v>
      </c>
      <c r="E18" s="20">
        <v>7.67</v>
      </c>
      <c r="F18" s="20">
        <v>160</v>
      </c>
      <c r="G18" s="20">
        <v>26</v>
      </c>
      <c r="H18" s="20">
        <v>348</v>
      </c>
      <c r="I18" s="20">
        <v>40</v>
      </c>
      <c r="J18" s="20">
        <v>320</v>
      </c>
      <c r="K18" s="20">
        <v>35</v>
      </c>
      <c r="L18" s="20" t="s">
        <v>35</v>
      </c>
      <c r="M18" s="20">
        <v>400</v>
      </c>
      <c r="N18" s="20">
        <v>0.3</v>
      </c>
      <c r="O18" s="20">
        <v>25.5</v>
      </c>
      <c r="P18" s="20">
        <v>1200000</v>
      </c>
      <c r="Q18" s="17"/>
    </row>
    <row r="19" spans="1:20" x14ac:dyDescent="0.3">
      <c r="A19" s="12">
        <v>45123</v>
      </c>
      <c r="B19" s="20">
        <v>38040</v>
      </c>
      <c r="C19" s="20">
        <v>38.04</v>
      </c>
      <c r="D19" s="20">
        <v>7.59</v>
      </c>
      <c r="E19" s="20">
        <v>7.62</v>
      </c>
      <c r="F19" s="20">
        <v>165</v>
      </c>
      <c r="G19" s="20">
        <v>25</v>
      </c>
      <c r="H19" s="20">
        <v>356</v>
      </c>
      <c r="I19" s="20">
        <v>44</v>
      </c>
      <c r="J19" s="20">
        <v>297</v>
      </c>
      <c r="K19" s="20">
        <v>34</v>
      </c>
      <c r="L19" s="20" t="s">
        <v>35</v>
      </c>
      <c r="M19" s="20">
        <v>700</v>
      </c>
      <c r="N19" s="20">
        <v>0.2</v>
      </c>
      <c r="O19" s="20">
        <v>23.6</v>
      </c>
      <c r="P19" s="20">
        <v>1400000</v>
      </c>
      <c r="Q19" s="17"/>
    </row>
    <row r="20" spans="1:20" x14ac:dyDescent="0.3">
      <c r="A20" s="12">
        <v>45124</v>
      </c>
      <c r="B20" s="20">
        <v>37630</v>
      </c>
      <c r="C20" s="20">
        <v>37.630000000000003</v>
      </c>
      <c r="D20" s="20">
        <v>7.63</v>
      </c>
      <c r="E20" s="20">
        <v>7.68</v>
      </c>
      <c r="F20" s="20">
        <v>155</v>
      </c>
      <c r="G20" s="20">
        <v>27</v>
      </c>
      <c r="H20" s="20">
        <v>360</v>
      </c>
      <c r="I20" s="20">
        <v>44</v>
      </c>
      <c r="J20" s="20">
        <v>308</v>
      </c>
      <c r="K20" s="20">
        <v>36</v>
      </c>
      <c r="L20" s="20" t="s">
        <v>35</v>
      </c>
      <c r="M20" s="20">
        <v>600</v>
      </c>
      <c r="N20" s="20">
        <v>0.3</v>
      </c>
      <c r="O20" s="20">
        <v>24.5</v>
      </c>
      <c r="P20" s="20">
        <v>1300000</v>
      </c>
      <c r="Q20" s="17"/>
    </row>
    <row r="21" spans="1:20" x14ac:dyDescent="0.3">
      <c r="A21" s="12">
        <v>45125</v>
      </c>
      <c r="B21" s="20">
        <v>36610</v>
      </c>
      <c r="C21" s="20">
        <v>36.61</v>
      </c>
      <c r="D21" s="20">
        <v>7.61</v>
      </c>
      <c r="E21" s="20">
        <v>7.66</v>
      </c>
      <c r="F21" s="20">
        <v>160</v>
      </c>
      <c r="G21" s="20">
        <v>28</v>
      </c>
      <c r="H21" s="20">
        <v>352</v>
      </c>
      <c r="I21" s="20">
        <v>40</v>
      </c>
      <c r="J21" s="20">
        <v>312</v>
      </c>
      <c r="K21" s="20">
        <v>38</v>
      </c>
      <c r="L21" s="20" t="s">
        <v>35</v>
      </c>
      <c r="M21" s="20">
        <v>500</v>
      </c>
      <c r="N21" s="20">
        <v>0.3</v>
      </c>
      <c r="O21" s="20">
        <v>24.8</v>
      </c>
      <c r="P21" s="20">
        <v>1100000</v>
      </c>
      <c r="Q21" s="17"/>
    </row>
    <row r="22" spans="1:20" x14ac:dyDescent="0.3">
      <c r="A22" s="12">
        <v>45126</v>
      </c>
      <c r="B22" s="20">
        <v>40810</v>
      </c>
      <c r="C22" s="20">
        <v>40.81</v>
      </c>
      <c r="D22" s="20">
        <v>7.58</v>
      </c>
      <c r="E22" s="20">
        <v>7.63</v>
      </c>
      <c r="F22" s="20">
        <v>155</v>
      </c>
      <c r="G22" s="20">
        <v>22</v>
      </c>
      <c r="H22" s="20">
        <v>356</v>
      </c>
      <c r="I22" s="20">
        <v>40</v>
      </c>
      <c r="J22" s="20">
        <v>293</v>
      </c>
      <c r="K22" s="20">
        <v>36</v>
      </c>
      <c r="L22" s="20" t="s">
        <v>35</v>
      </c>
      <c r="M22" s="20">
        <v>700</v>
      </c>
      <c r="N22" s="20">
        <v>0.2</v>
      </c>
      <c r="O22" s="20">
        <v>23.7</v>
      </c>
      <c r="P22" s="20">
        <v>1400000</v>
      </c>
      <c r="Q22" s="17"/>
    </row>
    <row r="23" spans="1:20" x14ac:dyDescent="0.3">
      <c r="A23" s="12">
        <v>45127</v>
      </c>
      <c r="B23" s="20">
        <v>36560</v>
      </c>
      <c r="C23" s="20">
        <v>36.56</v>
      </c>
      <c r="D23" s="20">
        <v>7.61</v>
      </c>
      <c r="E23" s="20">
        <v>7.64</v>
      </c>
      <c r="F23" s="20">
        <v>160</v>
      </c>
      <c r="G23" s="20">
        <v>25</v>
      </c>
      <c r="H23" s="20">
        <v>348</v>
      </c>
      <c r="I23" s="20">
        <v>36</v>
      </c>
      <c r="J23" s="20">
        <v>289</v>
      </c>
      <c r="K23" s="20">
        <v>28</v>
      </c>
      <c r="L23" s="20" t="s">
        <v>35</v>
      </c>
      <c r="M23" s="20">
        <v>500</v>
      </c>
      <c r="N23" s="20">
        <v>0.3</v>
      </c>
      <c r="O23" s="20">
        <v>25.6</v>
      </c>
      <c r="P23" s="20">
        <v>1300000</v>
      </c>
      <c r="Q23" s="17"/>
    </row>
    <row r="24" spans="1:20" x14ac:dyDescent="0.3">
      <c r="A24" s="12">
        <v>45128</v>
      </c>
      <c r="B24" s="20">
        <v>38520</v>
      </c>
      <c r="C24" s="20">
        <v>38.520000000000003</v>
      </c>
      <c r="D24" s="20">
        <v>7.57</v>
      </c>
      <c r="E24" s="20">
        <v>7.62</v>
      </c>
      <c r="F24" s="20">
        <v>165</v>
      </c>
      <c r="G24" s="20">
        <v>27</v>
      </c>
      <c r="H24" s="20">
        <v>356</v>
      </c>
      <c r="I24" s="20">
        <v>40</v>
      </c>
      <c r="J24" s="20">
        <v>296</v>
      </c>
      <c r="K24" s="20">
        <v>28</v>
      </c>
      <c r="L24" s="20" t="s">
        <v>35</v>
      </c>
      <c r="M24" s="20">
        <v>800</v>
      </c>
      <c r="N24" s="20">
        <v>0.2</v>
      </c>
      <c r="O24" s="20">
        <v>24.6</v>
      </c>
      <c r="P24" s="20">
        <v>1700000</v>
      </c>
      <c r="Q24" s="17"/>
    </row>
    <row r="25" spans="1:20" x14ac:dyDescent="0.3">
      <c r="A25" s="12">
        <v>45129</v>
      </c>
      <c r="B25" s="20">
        <v>35830</v>
      </c>
      <c r="C25" s="20">
        <v>35.83</v>
      </c>
      <c r="D25" s="20">
        <v>7.62</v>
      </c>
      <c r="E25" s="20">
        <v>7.65</v>
      </c>
      <c r="F25" s="20">
        <v>155</v>
      </c>
      <c r="G25" s="20">
        <v>22</v>
      </c>
      <c r="H25" s="20">
        <v>360</v>
      </c>
      <c r="I25" s="20">
        <v>36</v>
      </c>
      <c r="J25" s="20">
        <v>314</v>
      </c>
      <c r="K25" s="20">
        <v>29</v>
      </c>
      <c r="L25" s="20" t="s">
        <v>35</v>
      </c>
      <c r="M25" s="20">
        <v>500</v>
      </c>
      <c r="N25" s="20">
        <v>0.3</v>
      </c>
      <c r="O25" s="20">
        <v>25.3</v>
      </c>
      <c r="P25" s="20">
        <v>1200000</v>
      </c>
      <c r="Q25" s="17"/>
      <c r="T25" t="s">
        <v>36</v>
      </c>
    </row>
    <row r="26" spans="1:20" x14ac:dyDescent="0.3">
      <c r="A26" s="12">
        <v>45130</v>
      </c>
      <c r="B26" s="20">
        <v>37710</v>
      </c>
      <c r="C26" s="20">
        <v>37.71</v>
      </c>
      <c r="D26" s="20">
        <v>7.65</v>
      </c>
      <c r="E26" s="20">
        <v>7.69</v>
      </c>
      <c r="F26" s="20">
        <v>160</v>
      </c>
      <c r="G26" s="20">
        <v>25</v>
      </c>
      <c r="H26" s="20">
        <v>356</v>
      </c>
      <c r="I26" s="20">
        <v>40</v>
      </c>
      <c r="J26" s="20">
        <v>296</v>
      </c>
      <c r="K26" s="20">
        <v>31</v>
      </c>
      <c r="L26" s="20" t="s">
        <v>35</v>
      </c>
      <c r="M26" s="20">
        <v>700</v>
      </c>
      <c r="N26" s="20">
        <v>0.2</v>
      </c>
      <c r="O26" s="20">
        <v>23.8</v>
      </c>
      <c r="P26" s="20">
        <v>1400000</v>
      </c>
      <c r="Q26" s="17"/>
    </row>
    <row r="27" spans="1:20" x14ac:dyDescent="0.3">
      <c r="A27" s="12">
        <v>45131</v>
      </c>
      <c r="B27" s="20">
        <v>34790</v>
      </c>
      <c r="C27" s="20">
        <v>34.79</v>
      </c>
      <c r="D27" s="20">
        <v>7.58</v>
      </c>
      <c r="E27" s="20">
        <v>7.64</v>
      </c>
      <c r="F27" s="20">
        <v>150</v>
      </c>
      <c r="G27" s="20">
        <v>26</v>
      </c>
      <c r="H27" s="20">
        <v>360</v>
      </c>
      <c r="I27" s="20">
        <v>40</v>
      </c>
      <c r="J27" s="20">
        <v>310</v>
      </c>
      <c r="K27" s="20">
        <v>33</v>
      </c>
      <c r="L27" s="20" t="s">
        <v>35</v>
      </c>
      <c r="M27" s="20">
        <v>600</v>
      </c>
      <c r="N27" s="20">
        <v>0.3</v>
      </c>
      <c r="O27" s="20">
        <v>24.7</v>
      </c>
      <c r="P27" s="20">
        <v>1200000</v>
      </c>
      <c r="Q27" s="17"/>
    </row>
    <row r="28" spans="1:20" x14ac:dyDescent="0.3">
      <c r="A28" s="12">
        <v>45132</v>
      </c>
      <c r="B28" s="20">
        <v>36210</v>
      </c>
      <c r="C28" s="20">
        <v>36.21</v>
      </c>
      <c r="D28" s="20">
        <v>7.65</v>
      </c>
      <c r="E28" s="20">
        <v>7.68</v>
      </c>
      <c r="F28" s="20">
        <v>160</v>
      </c>
      <c r="G28" s="20">
        <v>24</v>
      </c>
      <c r="H28" s="20">
        <v>352</v>
      </c>
      <c r="I28" s="20">
        <v>36</v>
      </c>
      <c r="J28" s="20">
        <v>306</v>
      </c>
      <c r="K28" s="20">
        <v>34</v>
      </c>
      <c r="L28" s="20" t="s">
        <v>35</v>
      </c>
      <c r="M28" s="20">
        <v>400</v>
      </c>
      <c r="N28" s="20">
        <v>0.3</v>
      </c>
      <c r="O28" s="20">
        <v>23.5</v>
      </c>
      <c r="P28" s="20">
        <v>1300000</v>
      </c>
      <c r="Q28" s="17"/>
    </row>
    <row r="29" spans="1:20" x14ac:dyDescent="0.3">
      <c r="A29" s="12">
        <v>45133</v>
      </c>
      <c r="B29" s="20">
        <v>38340</v>
      </c>
      <c r="C29" s="20">
        <v>38.340000000000003</v>
      </c>
      <c r="D29" s="20">
        <v>7.63</v>
      </c>
      <c r="E29" s="20">
        <v>7.66</v>
      </c>
      <c r="F29" s="20">
        <v>165</v>
      </c>
      <c r="G29" s="20">
        <v>21</v>
      </c>
      <c r="H29" s="20">
        <v>360</v>
      </c>
      <c r="I29" s="20">
        <v>36</v>
      </c>
      <c r="J29" s="20">
        <v>313</v>
      </c>
      <c r="K29" s="20">
        <v>29</v>
      </c>
      <c r="L29" s="20" t="s">
        <v>35</v>
      </c>
      <c r="M29" s="20">
        <v>500</v>
      </c>
      <c r="N29" s="20">
        <v>0.2</v>
      </c>
      <c r="O29" s="20">
        <v>25.6</v>
      </c>
      <c r="P29" s="20">
        <v>1400000</v>
      </c>
      <c r="Q29" s="17"/>
    </row>
    <row r="30" spans="1:20" x14ac:dyDescent="0.3">
      <c r="A30" s="12">
        <v>45134</v>
      </c>
      <c r="B30" s="20">
        <v>36910</v>
      </c>
      <c r="C30" s="20">
        <v>36.909999999999997</v>
      </c>
      <c r="D30" s="20">
        <v>7.62</v>
      </c>
      <c r="E30" s="20">
        <v>7.64</v>
      </c>
      <c r="F30" s="20">
        <v>160</v>
      </c>
      <c r="G30" s="20">
        <v>20</v>
      </c>
      <c r="H30" s="20">
        <v>364</v>
      </c>
      <c r="I30" s="20">
        <v>40</v>
      </c>
      <c r="J30" s="20">
        <v>298</v>
      </c>
      <c r="K30" s="20">
        <v>32</v>
      </c>
      <c r="L30" s="20" t="s">
        <v>35</v>
      </c>
      <c r="M30" s="20">
        <v>400</v>
      </c>
      <c r="N30" s="20">
        <v>0.3</v>
      </c>
      <c r="O30" s="20">
        <v>25.2</v>
      </c>
      <c r="P30" s="20">
        <v>1100000</v>
      </c>
      <c r="Q30" s="17"/>
    </row>
    <row r="31" spans="1:20" x14ac:dyDescent="0.3">
      <c r="A31" s="12">
        <v>45135</v>
      </c>
      <c r="B31" s="20">
        <v>36780</v>
      </c>
      <c r="C31" s="20">
        <v>36.78</v>
      </c>
      <c r="D31" s="20">
        <v>7.65</v>
      </c>
      <c r="E31" s="20">
        <v>7.68</v>
      </c>
      <c r="F31" s="20">
        <v>155</v>
      </c>
      <c r="G31" s="20">
        <v>22</v>
      </c>
      <c r="H31" s="20">
        <v>356</v>
      </c>
      <c r="I31" s="20">
        <v>44</v>
      </c>
      <c r="J31" s="20">
        <v>311</v>
      </c>
      <c r="K31" s="20">
        <v>34</v>
      </c>
      <c r="L31" s="20" t="s">
        <v>35</v>
      </c>
      <c r="M31" s="20">
        <v>600</v>
      </c>
      <c r="N31" s="20">
        <v>0.3</v>
      </c>
      <c r="O31" s="20">
        <v>23.7</v>
      </c>
      <c r="P31" s="20">
        <v>1400000</v>
      </c>
      <c r="Q31" s="17"/>
    </row>
    <row r="32" spans="1:20" x14ac:dyDescent="0.3">
      <c r="A32" s="12">
        <v>45136</v>
      </c>
      <c r="B32" s="20">
        <v>35790</v>
      </c>
      <c r="C32" s="20">
        <v>35.79</v>
      </c>
      <c r="D32" s="20">
        <v>7.59</v>
      </c>
      <c r="E32" s="20">
        <v>7.63</v>
      </c>
      <c r="F32" s="20">
        <v>145</v>
      </c>
      <c r="G32" s="20">
        <v>20</v>
      </c>
      <c r="H32" s="20">
        <v>352</v>
      </c>
      <c r="I32" s="20">
        <v>40</v>
      </c>
      <c r="J32" s="20">
        <v>296</v>
      </c>
      <c r="K32" s="20">
        <v>33</v>
      </c>
      <c r="L32" s="20" t="s">
        <v>35</v>
      </c>
      <c r="M32" s="20">
        <v>800</v>
      </c>
      <c r="N32" s="20">
        <v>0.2</v>
      </c>
      <c r="O32" s="20">
        <v>24.6</v>
      </c>
      <c r="P32" s="20">
        <v>1700000</v>
      </c>
      <c r="Q32" s="17"/>
    </row>
    <row r="33" spans="1:17" x14ac:dyDescent="0.3">
      <c r="A33" s="12">
        <v>45137</v>
      </c>
      <c r="B33" s="20">
        <v>35880</v>
      </c>
      <c r="C33" s="20">
        <v>35.880000000000003</v>
      </c>
      <c r="D33" s="20">
        <v>7.63</v>
      </c>
      <c r="E33" s="20">
        <v>7.65</v>
      </c>
      <c r="F33" s="20">
        <v>155</v>
      </c>
      <c r="G33" s="20">
        <v>21</v>
      </c>
      <c r="H33" s="20">
        <v>360</v>
      </c>
      <c r="I33" s="20">
        <v>44</v>
      </c>
      <c r="J33" s="20">
        <v>319</v>
      </c>
      <c r="K33" s="20">
        <v>31</v>
      </c>
      <c r="L33" s="20" t="s">
        <v>35</v>
      </c>
      <c r="M33" s="20">
        <v>500</v>
      </c>
      <c r="N33" s="20">
        <v>0.3</v>
      </c>
      <c r="O33" s="20">
        <v>24.9</v>
      </c>
      <c r="P33" s="20">
        <v>1300000</v>
      </c>
      <c r="Q33" s="17"/>
    </row>
    <row r="34" spans="1:17" ht="15" thickBot="1" x14ac:dyDescent="0.35">
      <c r="A34" s="12">
        <v>45138</v>
      </c>
      <c r="B34" s="20">
        <v>42110</v>
      </c>
      <c r="C34" s="20">
        <v>42.11</v>
      </c>
      <c r="D34" s="20">
        <v>7.65</v>
      </c>
      <c r="E34" s="20">
        <v>7.67</v>
      </c>
      <c r="F34" s="20">
        <v>160</v>
      </c>
      <c r="G34" s="20">
        <v>19</v>
      </c>
      <c r="H34" s="20">
        <v>356</v>
      </c>
      <c r="I34" s="20">
        <v>40</v>
      </c>
      <c r="J34" s="20">
        <v>320</v>
      </c>
      <c r="K34" s="20">
        <v>28</v>
      </c>
      <c r="L34" s="20" t="s">
        <v>35</v>
      </c>
      <c r="M34" s="20">
        <v>700</v>
      </c>
      <c r="N34" s="20">
        <v>0.3</v>
      </c>
      <c r="O34" s="20">
        <v>25.4</v>
      </c>
      <c r="P34" s="20">
        <v>1200000</v>
      </c>
      <c r="Q34" s="17"/>
    </row>
    <row r="35" spans="1:17" ht="15" thickBot="1" x14ac:dyDescent="0.35">
      <c r="A35" s="11" t="s">
        <v>30</v>
      </c>
      <c r="B35" s="18">
        <f>AVERAGE(B4:B34)</f>
        <v>37955.806451612902</v>
      </c>
      <c r="C35" s="18">
        <f t="shared" ref="C35:P35" si="0">AVERAGE(C4:C34)</f>
        <v>37.945806451612903</v>
      </c>
      <c r="D35" s="18">
        <f t="shared" si="0"/>
        <v>7.5487096774193576</v>
      </c>
      <c r="E35" s="18">
        <f t="shared" si="0"/>
        <v>7.6090322580645147</v>
      </c>
      <c r="F35" s="18">
        <f t="shared" si="0"/>
        <v>157.25806451612902</v>
      </c>
      <c r="G35" s="18">
        <f t="shared" si="0"/>
        <v>24.258064516129032</v>
      </c>
      <c r="H35" s="18">
        <f t="shared" si="0"/>
        <v>355.22580645161293</v>
      </c>
      <c r="I35" s="18">
        <f t="shared" si="0"/>
        <v>39.612903225806448</v>
      </c>
      <c r="J35" s="18">
        <f t="shared" si="0"/>
        <v>315.87096774193549</v>
      </c>
      <c r="K35" s="18">
        <f t="shared" si="0"/>
        <v>32.225806451612904</v>
      </c>
      <c r="L35" s="18" t="s">
        <v>35</v>
      </c>
      <c r="M35" s="18">
        <f t="shared" si="0"/>
        <v>603.22580645161293</v>
      </c>
      <c r="N35" s="18">
        <f t="shared" si="0"/>
        <v>0.26451612903225802</v>
      </c>
      <c r="O35" s="18">
        <f t="shared" si="0"/>
        <v>24.622580645161293</v>
      </c>
      <c r="P35" s="18">
        <f t="shared" si="0"/>
        <v>1380645.1612903227</v>
      </c>
      <c r="Q35" s="33"/>
    </row>
    <row r="36" spans="1:17" x14ac:dyDescent="0.3">
      <c r="C36" s="48">
        <f>SUM(C4:C34)</f>
        <v>1176.32</v>
      </c>
    </row>
    <row r="41" spans="1:17" ht="40.799999999999997" customHeight="1" x14ac:dyDescent="0.3">
      <c r="A41" s="55" t="s">
        <v>31</v>
      </c>
      <c r="B41" s="55"/>
      <c r="C41" s="55" t="s">
        <v>32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3" spans="1:17" x14ac:dyDescent="0.3">
      <c r="A43" s="14" t="s">
        <v>33</v>
      </c>
      <c r="B43" s="15">
        <f>MIN(B4:B34)</f>
        <v>34790</v>
      </c>
      <c r="C43" s="15">
        <f t="shared" ref="C43:P43" si="1">MIN(C4:C34)</f>
        <v>34.79</v>
      </c>
      <c r="D43" s="15">
        <f t="shared" si="1"/>
        <v>7.33</v>
      </c>
      <c r="E43" s="15">
        <f t="shared" si="1"/>
        <v>7.44</v>
      </c>
      <c r="F43" s="15">
        <f t="shared" si="1"/>
        <v>145</v>
      </c>
      <c r="G43" s="15">
        <f t="shared" si="1"/>
        <v>19</v>
      </c>
      <c r="H43" s="15">
        <f t="shared" si="1"/>
        <v>344</v>
      </c>
      <c r="I43" s="15">
        <f t="shared" si="1"/>
        <v>36</v>
      </c>
      <c r="J43" s="15">
        <f t="shared" si="1"/>
        <v>289</v>
      </c>
      <c r="K43" s="15">
        <f t="shared" si="1"/>
        <v>28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23.5</v>
      </c>
      <c r="P43" s="15">
        <f t="shared" si="1"/>
        <v>1100000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42940</v>
      </c>
      <c r="C45" s="15">
        <f t="shared" ref="C45:P45" si="2">MAX(C4:C34)</f>
        <v>42.94</v>
      </c>
      <c r="D45" s="15">
        <f t="shared" si="2"/>
        <v>7.65</v>
      </c>
      <c r="E45" s="15">
        <f t="shared" si="2"/>
        <v>7.71</v>
      </c>
      <c r="F45" s="15">
        <f t="shared" si="2"/>
        <v>165</v>
      </c>
      <c r="G45" s="15">
        <f t="shared" si="2"/>
        <v>28</v>
      </c>
      <c r="H45" s="15">
        <f t="shared" si="2"/>
        <v>364</v>
      </c>
      <c r="I45" s="15">
        <f t="shared" si="2"/>
        <v>44</v>
      </c>
      <c r="J45" s="15">
        <f t="shared" si="2"/>
        <v>342</v>
      </c>
      <c r="K45" s="15">
        <f t="shared" si="2"/>
        <v>38</v>
      </c>
      <c r="L45" s="15"/>
      <c r="M45" s="15">
        <f t="shared" si="2"/>
        <v>800</v>
      </c>
      <c r="N45" s="15">
        <f t="shared" si="2"/>
        <v>0.3</v>
      </c>
      <c r="O45" s="15">
        <f t="shared" si="2"/>
        <v>25.6</v>
      </c>
      <c r="P45" s="15">
        <f t="shared" si="2"/>
        <v>1700000</v>
      </c>
      <c r="Q45" s="15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6" t="s">
        <v>37</v>
      </c>
      <c r="B1" s="67"/>
      <c r="C1" s="67"/>
      <c r="D1" s="67"/>
      <c r="E1" s="67"/>
      <c r="F1" s="67"/>
      <c r="G1" s="67"/>
      <c r="H1" s="68"/>
      <c r="I1" s="68"/>
      <c r="J1" s="67"/>
      <c r="K1" s="67"/>
      <c r="L1" s="67"/>
      <c r="M1" s="67"/>
      <c r="N1" s="67"/>
      <c r="O1" s="67"/>
      <c r="P1" s="67"/>
      <c r="Q1" s="6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0" t="s">
        <v>0</v>
      </c>
      <c r="B2" s="72" t="s">
        <v>27</v>
      </c>
      <c r="C2" s="73"/>
      <c r="D2" s="57" t="s">
        <v>1</v>
      </c>
      <c r="E2" s="58"/>
      <c r="F2" s="59" t="s">
        <v>2</v>
      </c>
      <c r="G2" s="60"/>
      <c r="H2" s="61" t="s">
        <v>3</v>
      </c>
      <c r="I2" s="62"/>
      <c r="J2" s="63" t="s">
        <v>4</v>
      </c>
      <c r="K2" s="60"/>
      <c r="L2" s="64" t="s">
        <v>5</v>
      </c>
      <c r="M2" s="60"/>
      <c r="N2" s="2" t="s">
        <v>6</v>
      </c>
      <c r="O2" s="64" t="s">
        <v>7</v>
      </c>
      <c r="P2" s="65"/>
      <c r="Q2" s="74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24" t="s">
        <v>9</v>
      </c>
      <c r="C3" s="25" t="s">
        <v>10</v>
      </c>
      <c r="D3" s="26" t="s">
        <v>11</v>
      </c>
      <c r="E3" s="26" t="s">
        <v>22</v>
      </c>
      <c r="F3" s="39" t="s">
        <v>12</v>
      </c>
      <c r="G3" s="40" t="s">
        <v>23</v>
      </c>
      <c r="H3" s="27" t="s">
        <v>13</v>
      </c>
      <c r="I3" s="27" t="s">
        <v>14</v>
      </c>
      <c r="J3" s="28" t="s">
        <v>15</v>
      </c>
      <c r="K3" s="28" t="s">
        <v>24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1">
        <v>45108</v>
      </c>
      <c r="B4" s="31">
        <v>36870</v>
      </c>
      <c r="C4" s="37">
        <v>36.869999999999997</v>
      </c>
      <c r="D4" s="37">
        <v>7.28</v>
      </c>
      <c r="E4" s="37">
        <v>7.48</v>
      </c>
      <c r="F4" s="31">
        <v>140</v>
      </c>
      <c r="G4" s="31">
        <v>15</v>
      </c>
      <c r="H4" s="31">
        <v>328</v>
      </c>
      <c r="I4" s="31">
        <v>40</v>
      </c>
      <c r="J4" s="31">
        <v>271</v>
      </c>
      <c r="K4" s="31">
        <v>21</v>
      </c>
      <c r="L4" s="31" t="s">
        <v>35</v>
      </c>
      <c r="M4" s="31">
        <v>400</v>
      </c>
      <c r="N4" s="31">
        <v>0.3</v>
      </c>
      <c r="O4" s="37">
        <v>24.11</v>
      </c>
      <c r="P4" s="31">
        <v>1200000</v>
      </c>
      <c r="Q4" s="32"/>
    </row>
    <row r="5" spans="1:46" x14ac:dyDescent="0.3">
      <c r="A5" s="42">
        <v>45109</v>
      </c>
      <c r="B5" s="20">
        <v>31850</v>
      </c>
      <c r="C5" s="34">
        <v>31.85</v>
      </c>
      <c r="D5" s="34">
        <v>7.23</v>
      </c>
      <c r="E5" s="34">
        <v>7.46</v>
      </c>
      <c r="F5" s="20">
        <v>130</v>
      </c>
      <c r="G5" s="20">
        <v>11</v>
      </c>
      <c r="H5" s="20">
        <v>292</v>
      </c>
      <c r="I5" s="20">
        <v>36</v>
      </c>
      <c r="J5" s="20">
        <v>282</v>
      </c>
      <c r="K5" s="20">
        <v>22</v>
      </c>
      <c r="L5" s="20" t="s">
        <v>35</v>
      </c>
      <c r="M5" s="20">
        <v>600</v>
      </c>
      <c r="N5" s="20">
        <v>0.2</v>
      </c>
      <c r="O5" s="34">
        <v>24.06</v>
      </c>
      <c r="P5" s="20">
        <v>1400000</v>
      </c>
      <c r="Q5" s="43"/>
    </row>
    <row r="6" spans="1:46" x14ac:dyDescent="0.3">
      <c r="A6" s="42">
        <v>45110</v>
      </c>
      <c r="B6" s="20">
        <v>30210</v>
      </c>
      <c r="C6" s="34">
        <v>30.21</v>
      </c>
      <c r="D6" s="34">
        <v>7.19</v>
      </c>
      <c r="E6" s="34">
        <v>7.52</v>
      </c>
      <c r="F6" s="20">
        <v>140</v>
      </c>
      <c r="G6" s="20">
        <v>13</v>
      </c>
      <c r="H6" s="20">
        <v>304</v>
      </c>
      <c r="I6" s="20">
        <v>40</v>
      </c>
      <c r="J6" s="20">
        <v>268</v>
      </c>
      <c r="K6" s="20">
        <v>24</v>
      </c>
      <c r="L6" s="20" t="s">
        <v>35</v>
      </c>
      <c r="M6" s="20">
        <v>500</v>
      </c>
      <c r="N6" s="20">
        <v>0.2</v>
      </c>
      <c r="O6" s="34">
        <v>23.56</v>
      </c>
      <c r="P6" s="20">
        <v>1300000</v>
      </c>
      <c r="Q6" s="43"/>
    </row>
    <row r="7" spans="1:46" x14ac:dyDescent="0.3">
      <c r="A7" s="42">
        <v>45111</v>
      </c>
      <c r="B7" s="20">
        <v>35970</v>
      </c>
      <c r="C7" s="34">
        <v>35.97</v>
      </c>
      <c r="D7" s="34">
        <v>7.26</v>
      </c>
      <c r="E7" s="34">
        <v>7.47</v>
      </c>
      <c r="F7" s="20">
        <v>135</v>
      </c>
      <c r="G7" s="20">
        <v>15</v>
      </c>
      <c r="H7" s="20">
        <v>316</v>
      </c>
      <c r="I7" s="20">
        <v>44</v>
      </c>
      <c r="J7" s="20">
        <v>276</v>
      </c>
      <c r="K7" s="20">
        <v>26</v>
      </c>
      <c r="L7" s="20" t="s">
        <v>35</v>
      </c>
      <c r="M7" s="20">
        <v>600</v>
      </c>
      <c r="N7" s="20">
        <v>0.3</v>
      </c>
      <c r="O7" s="34">
        <v>24.26</v>
      </c>
      <c r="P7" s="20">
        <v>1200000</v>
      </c>
      <c r="Q7" s="43"/>
    </row>
    <row r="8" spans="1:46" x14ac:dyDescent="0.3">
      <c r="A8" s="42">
        <v>45112</v>
      </c>
      <c r="B8" s="20">
        <v>31320</v>
      </c>
      <c r="C8" s="34">
        <v>31.32</v>
      </c>
      <c r="D8" s="34">
        <v>7.29</v>
      </c>
      <c r="E8" s="34">
        <v>7.44</v>
      </c>
      <c r="F8" s="20">
        <v>145</v>
      </c>
      <c r="G8" s="20">
        <v>13</v>
      </c>
      <c r="H8" s="20">
        <v>304</v>
      </c>
      <c r="I8" s="20">
        <v>40</v>
      </c>
      <c r="J8" s="20">
        <v>263</v>
      </c>
      <c r="K8" s="20">
        <v>24</v>
      </c>
      <c r="L8" s="20" t="s">
        <v>35</v>
      </c>
      <c r="M8" s="20">
        <v>400</v>
      </c>
      <c r="N8" s="20">
        <v>0.3</v>
      </c>
      <c r="O8" s="34">
        <v>23.51</v>
      </c>
      <c r="P8" s="20">
        <v>1400000</v>
      </c>
      <c r="Q8" s="43"/>
    </row>
    <row r="9" spans="1:46" x14ac:dyDescent="0.3">
      <c r="A9" s="42">
        <v>45113</v>
      </c>
      <c r="B9" s="20">
        <v>28520</v>
      </c>
      <c r="C9" s="34">
        <v>28.52</v>
      </c>
      <c r="D9" s="34">
        <v>7.24</v>
      </c>
      <c r="E9" s="34">
        <v>7.45</v>
      </c>
      <c r="F9" s="20">
        <v>150</v>
      </c>
      <c r="G9" s="20">
        <v>12</v>
      </c>
      <c r="H9" s="20">
        <v>308</v>
      </c>
      <c r="I9" s="20">
        <v>36</v>
      </c>
      <c r="J9" s="20">
        <v>268</v>
      </c>
      <c r="K9" s="20">
        <v>25</v>
      </c>
      <c r="L9" s="20" t="s">
        <v>35</v>
      </c>
      <c r="M9" s="20">
        <v>700</v>
      </c>
      <c r="N9" s="20">
        <v>0.3</v>
      </c>
      <c r="O9" s="34">
        <v>23.77</v>
      </c>
      <c r="P9" s="20">
        <v>1200000</v>
      </c>
      <c r="Q9" s="43"/>
    </row>
    <row r="10" spans="1:46" x14ac:dyDescent="0.3">
      <c r="A10" s="42">
        <v>45114</v>
      </c>
      <c r="B10" s="20">
        <v>30290</v>
      </c>
      <c r="C10" s="34">
        <v>30.29</v>
      </c>
      <c r="D10" s="34">
        <v>7.31</v>
      </c>
      <c r="E10" s="34">
        <v>7.48</v>
      </c>
      <c r="F10" s="20">
        <v>135</v>
      </c>
      <c r="G10" s="20">
        <v>14</v>
      </c>
      <c r="H10" s="20">
        <v>316</v>
      </c>
      <c r="I10" s="20">
        <v>40</v>
      </c>
      <c r="J10" s="20">
        <v>274</v>
      </c>
      <c r="K10" s="20">
        <v>26</v>
      </c>
      <c r="L10" s="20" t="s">
        <v>35</v>
      </c>
      <c r="M10" s="20">
        <v>600</v>
      </c>
      <c r="N10" s="20">
        <v>0.2</v>
      </c>
      <c r="O10" s="34">
        <v>23.56</v>
      </c>
      <c r="P10" s="20">
        <v>1300000</v>
      </c>
      <c r="Q10" s="43"/>
    </row>
    <row r="11" spans="1:46" x14ac:dyDescent="0.3">
      <c r="A11" s="42">
        <v>45115</v>
      </c>
      <c r="B11" s="20">
        <v>29620</v>
      </c>
      <c r="C11" s="34">
        <v>29.62</v>
      </c>
      <c r="D11" s="34">
        <v>7.32</v>
      </c>
      <c r="E11" s="34">
        <v>7.47</v>
      </c>
      <c r="F11" s="20">
        <v>145</v>
      </c>
      <c r="G11" s="20">
        <v>11</v>
      </c>
      <c r="H11" s="20">
        <v>300</v>
      </c>
      <c r="I11" s="20">
        <v>36</v>
      </c>
      <c r="J11" s="20">
        <v>263</v>
      </c>
      <c r="K11" s="20">
        <v>21</v>
      </c>
      <c r="L11" s="20" t="s">
        <v>35</v>
      </c>
      <c r="M11" s="20">
        <v>700</v>
      </c>
      <c r="N11" s="20">
        <v>0.3</v>
      </c>
      <c r="O11" s="34">
        <v>23.08</v>
      </c>
      <c r="P11" s="20">
        <v>1700000</v>
      </c>
      <c r="Q11" s="43"/>
    </row>
    <row r="12" spans="1:46" x14ac:dyDescent="0.3">
      <c r="A12" s="42">
        <v>45116</v>
      </c>
      <c r="B12" s="20">
        <v>32390</v>
      </c>
      <c r="C12" s="34">
        <v>32.39</v>
      </c>
      <c r="D12" s="34">
        <v>7.27</v>
      </c>
      <c r="E12" s="34">
        <v>7.49</v>
      </c>
      <c r="F12" s="20">
        <v>130</v>
      </c>
      <c r="G12" s="20">
        <v>13</v>
      </c>
      <c r="H12" s="20">
        <v>324</v>
      </c>
      <c r="I12" s="20">
        <v>40</v>
      </c>
      <c r="J12" s="20">
        <v>282</v>
      </c>
      <c r="K12" s="20">
        <v>22</v>
      </c>
      <c r="L12" s="20" t="s">
        <v>35</v>
      </c>
      <c r="M12" s="20">
        <v>500</v>
      </c>
      <c r="N12" s="20">
        <v>0.2</v>
      </c>
      <c r="O12" s="34">
        <v>23.62</v>
      </c>
      <c r="P12" s="20">
        <v>1400000</v>
      </c>
      <c r="Q12" s="43"/>
    </row>
    <row r="13" spans="1:46" x14ac:dyDescent="0.3">
      <c r="A13" s="42">
        <v>45117</v>
      </c>
      <c r="B13" s="20">
        <v>33320</v>
      </c>
      <c r="C13" s="34">
        <v>33.32</v>
      </c>
      <c r="D13" s="34">
        <v>7.3</v>
      </c>
      <c r="E13" s="34">
        <v>7.52</v>
      </c>
      <c r="F13" s="20">
        <v>140</v>
      </c>
      <c r="G13" s="20">
        <v>14</v>
      </c>
      <c r="H13" s="20">
        <v>312</v>
      </c>
      <c r="I13" s="20">
        <v>36</v>
      </c>
      <c r="J13" s="20">
        <v>267</v>
      </c>
      <c r="K13" s="20">
        <v>21</v>
      </c>
      <c r="L13" s="20" t="s">
        <v>35</v>
      </c>
      <c r="M13" s="20">
        <v>600</v>
      </c>
      <c r="N13" s="20">
        <v>0.2</v>
      </c>
      <c r="O13" s="34">
        <v>24.53</v>
      </c>
      <c r="P13" s="20">
        <v>1700000</v>
      </c>
      <c r="Q13" s="43"/>
    </row>
    <row r="14" spans="1:46" x14ac:dyDescent="0.3">
      <c r="A14" s="42">
        <v>45118</v>
      </c>
      <c r="B14" s="20">
        <v>29970</v>
      </c>
      <c r="C14" s="34">
        <v>29.97</v>
      </c>
      <c r="D14" s="34">
        <v>7.29</v>
      </c>
      <c r="E14" s="34">
        <v>7.44</v>
      </c>
      <c r="F14" s="20">
        <v>135</v>
      </c>
      <c r="G14" s="20">
        <v>15</v>
      </c>
      <c r="H14" s="20">
        <v>332</v>
      </c>
      <c r="I14" s="20">
        <v>40</v>
      </c>
      <c r="J14" s="20">
        <v>260</v>
      </c>
      <c r="K14" s="20">
        <v>20</v>
      </c>
      <c r="L14" s="20" t="s">
        <v>35</v>
      </c>
      <c r="M14" s="20">
        <v>500</v>
      </c>
      <c r="N14" s="20">
        <v>0.3</v>
      </c>
      <c r="O14" s="34">
        <v>23.51</v>
      </c>
      <c r="P14" s="20">
        <v>1200000</v>
      </c>
      <c r="Q14" s="43"/>
    </row>
    <row r="15" spans="1:46" x14ac:dyDescent="0.3">
      <c r="A15" s="42">
        <v>45119</v>
      </c>
      <c r="B15" s="20">
        <v>30540</v>
      </c>
      <c r="C15" s="34">
        <v>30.54</v>
      </c>
      <c r="D15" s="34">
        <v>7.24</v>
      </c>
      <c r="E15" s="34">
        <v>7.48</v>
      </c>
      <c r="F15" s="20">
        <v>130</v>
      </c>
      <c r="G15" s="20">
        <v>14</v>
      </c>
      <c r="H15" s="20">
        <v>320</v>
      </c>
      <c r="I15" s="20">
        <v>44</v>
      </c>
      <c r="J15" s="20">
        <v>279</v>
      </c>
      <c r="K15" s="20">
        <v>22</v>
      </c>
      <c r="L15" s="20" t="s">
        <v>35</v>
      </c>
      <c r="M15" s="20">
        <v>400</v>
      </c>
      <c r="N15" s="20">
        <v>0.2</v>
      </c>
      <c r="O15" s="34">
        <v>23.7</v>
      </c>
      <c r="P15" s="20">
        <v>1300000</v>
      </c>
      <c r="Q15" s="43"/>
    </row>
    <row r="16" spans="1:46" x14ac:dyDescent="0.3">
      <c r="A16" s="42">
        <v>45120</v>
      </c>
      <c r="B16" s="20">
        <v>27850</v>
      </c>
      <c r="C16" s="34">
        <v>27.85</v>
      </c>
      <c r="D16" s="34">
        <v>7.26</v>
      </c>
      <c r="E16" s="34">
        <v>7.5</v>
      </c>
      <c r="F16" s="20">
        <v>135</v>
      </c>
      <c r="G16" s="20">
        <v>12</v>
      </c>
      <c r="H16" s="20">
        <v>304</v>
      </c>
      <c r="I16" s="20">
        <v>36</v>
      </c>
      <c r="J16" s="20">
        <v>268</v>
      </c>
      <c r="K16" s="20">
        <v>20</v>
      </c>
      <c r="L16" s="20" t="s">
        <v>35</v>
      </c>
      <c r="M16" s="20">
        <v>700</v>
      </c>
      <c r="N16" s="20">
        <v>0.2</v>
      </c>
      <c r="O16" s="34">
        <v>24.4</v>
      </c>
      <c r="P16" s="20">
        <v>1200000</v>
      </c>
      <c r="Q16" s="43"/>
    </row>
    <row r="17" spans="1:17" x14ac:dyDescent="0.3">
      <c r="A17" s="42">
        <v>45121</v>
      </c>
      <c r="B17" s="20">
        <v>29170</v>
      </c>
      <c r="C17" s="34">
        <v>29.17</v>
      </c>
      <c r="D17" s="34">
        <v>7.34</v>
      </c>
      <c r="E17" s="34">
        <v>7.53</v>
      </c>
      <c r="F17" s="20">
        <v>140</v>
      </c>
      <c r="G17" s="20">
        <v>13</v>
      </c>
      <c r="H17" s="20">
        <v>312</v>
      </c>
      <c r="I17" s="20">
        <v>40</v>
      </c>
      <c r="J17" s="20">
        <v>275</v>
      </c>
      <c r="K17" s="20">
        <v>22</v>
      </c>
      <c r="L17" s="20" t="s">
        <v>35</v>
      </c>
      <c r="M17" s="20">
        <v>500</v>
      </c>
      <c r="N17" s="20">
        <v>0.3</v>
      </c>
      <c r="O17" s="34">
        <v>24.96</v>
      </c>
      <c r="P17" s="20">
        <v>1300000</v>
      </c>
      <c r="Q17" s="43"/>
    </row>
    <row r="18" spans="1:17" x14ac:dyDescent="0.3">
      <c r="A18" s="42">
        <v>45122</v>
      </c>
      <c r="B18" s="20">
        <v>30750</v>
      </c>
      <c r="C18" s="34">
        <v>30.75</v>
      </c>
      <c r="D18" s="34">
        <v>7.32</v>
      </c>
      <c r="E18" s="34">
        <v>7.55</v>
      </c>
      <c r="F18" s="20">
        <v>150</v>
      </c>
      <c r="G18" s="20">
        <v>15</v>
      </c>
      <c r="H18" s="20">
        <v>308</v>
      </c>
      <c r="I18" s="20">
        <v>44</v>
      </c>
      <c r="J18" s="20">
        <v>266</v>
      </c>
      <c r="K18" s="20">
        <v>20</v>
      </c>
      <c r="L18" s="20" t="s">
        <v>35</v>
      </c>
      <c r="M18" s="20">
        <v>700</v>
      </c>
      <c r="N18" s="20">
        <v>0.2</v>
      </c>
      <c r="O18" s="34">
        <v>23.61</v>
      </c>
      <c r="P18" s="20">
        <v>1400000</v>
      </c>
      <c r="Q18" s="43"/>
    </row>
    <row r="19" spans="1:17" x14ac:dyDescent="0.3">
      <c r="A19" s="42">
        <v>45123</v>
      </c>
      <c r="B19" s="20">
        <v>30790</v>
      </c>
      <c r="C19" s="34">
        <v>30.79</v>
      </c>
      <c r="D19" s="34">
        <v>7.3</v>
      </c>
      <c r="E19" s="34">
        <v>7.52</v>
      </c>
      <c r="F19" s="20">
        <v>145</v>
      </c>
      <c r="G19" s="20">
        <v>16</v>
      </c>
      <c r="H19" s="20">
        <v>296</v>
      </c>
      <c r="I19" s="20">
        <v>40</v>
      </c>
      <c r="J19" s="20">
        <v>269</v>
      </c>
      <c r="K19" s="20">
        <v>21</v>
      </c>
      <c r="L19" s="20" t="s">
        <v>35</v>
      </c>
      <c r="M19" s="20">
        <v>400</v>
      </c>
      <c r="N19" s="20">
        <v>0.2</v>
      </c>
      <c r="O19" s="34">
        <v>23.08</v>
      </c>
      <c r="P19" s="20">
        <v>1200000</v>
      </c>
      <c r="Q19" s="43"/>
    </row>
    <row r="20" spans="1:17" x14ac:dyDescent="0.3">
      <c r="A20" s="42">
        <v>45124</v>
      </c>
      <c r="B20" s="20">
        <v>30110</v>
      </c>
      <c r="C20" s="34">
        <v>30.11</v>
      </c>
      <c r="D20" s="34">
        <v>7.32</v>
      </c>
      <c r="E20" s="34">
        <v>7.48</v>
      </c>
      <c r="F20" s="20">
        <v>135</v>
      </c>
      <c r="G20" s="20">
        <v>11</v>
      </c>
      <c r="H20" s="20">
        <v>312</v>
      </c>
      <c r="I20" s="20">
        <v>36</v>
      </c>
      <c r="J20" s="20">
        <v>270</v>
      </c>
      <c r="K20" s="20">
        <v>22</v>
      </c>
      <c r="L20" s="20" t="s">
        <v>35</v>
      </c>
      <c r="M20" s="20">
        <v>700</v>
      </c>
      <c r="N20" s="20">
        <v>0.3</v>
      </c>
      <c r="O20" s="34">
        <v>23.64</v>
      </c>
      <c r="P20" s="20">
        <v>1300000</v>
      </c>
      <c r="Q20" s="43"/>
    </row>
    <row r="21" spans="1:17" x14ac:dyDescent="0.3">
      <c r="A21" s="42">
        <v>45125</v>
      </c>
      <c r="B21" s="20">
        <v>28530</v>
      </c>
      <c r="C21" s="34">
        <v>28.53</v>
      </c>
      <c r="D21" s="34">
        <v>7.22</v>
      </c>
      <c r="E21" s="34">
        <v>7.51</v>
      </c>
      <c r="F21" s="20">
        <v>130</v>
      </c>
      <c r="G21" s="20">
        <v>12</v>
      </c>
      <c r="H21" s="20">
        <v>304</v>
      </c>
      <c r="I21" s="20">
        <v>40</v>
      </c>
      <c r="J21" s="20">
        <v>265</v>
      </c>
      <c r="K21" s="20">
        <v>20</v>
      </c>
      <c r="L21" s="20" t="s">
        <v>35</v>
      </c>
      <c r="M21" s="20">
        <v>600</v>
      </c>
      <c r="N21" s="20">
        <v>0.3</v>
      </c>
      <c r="O21" s="34">
        <v>24.11</v>
      </c>
      <c r="P21" s="20">
        <v>1400000</v>
      </c>
      <c r="Q21" s="43"/>
    </row>
    <row r="22" spans="1:17" x14ac:dyDescent="0.3">
      <c r="A22" s="42">
        <v>45126</v>
      </c>
      <c r="B22" s="20">
        <v>31450</v>
      </c>
      <c r="C22" s="34">
        <v>31.45</v>
      </c>
      <c r="D22" s="34">
        <v>7.28</v>
      </c>
      <c r="E22" s="34">
        <v>7.49</v>
      </c>
      <c r="F22" s="20">
        <v>140</v>
      </c>
      <c r="G22" s="20">
        <v>13</v>
      </c>
      <c r="H22" s="20">
        <v>320</v>
      </c>
      <c r="I22" s="20">
        <v>36</v>
      </c>
      <c r="J22" s="20">
        <v>272</v>
      </c>
      <c r="K22" s="20">
        <v>21</v>
      </c>
      <c r="L22" s="20" t="s">
        <v>35</v>
      </c>
      <c r="M22" s="20">
        <v>400</v>
      </c>
      <c r="N22" s="20">
        <v>0.2</v>
      </c>
      <c r="O22" s="34">
        <v>24.47</v>
      </c>
      <c r="P22" s="20">
        <v>1100000</v>
      </c>
      <c r="Q22" s="43"/>
    </row>
    <row r="23" spans="1:17" x14ac:dyDescent="0.3">
      <c r="A23" s="42">
        <v>45127</v>
      </c>
      <c r="B23" s="20">
        <v>30320</v>
      </c>
      <c r="C23" s="34">
        <v>30.32</v>
      </c>
      <c r="D23" s="34">
        <v>7.26</v>
      </c>
      <c r="E23" s="34">
        <v>7.5</v>
      </c>
      <c r="F23" s="20">
        <v>150</v>
      </c>
      <c r="G23" s="20">
        <v>15</v>
      </c>
      <c r="H23" s="20">
        <v>328</v>
      </c>
      <c r="I23" s="20">
        <v>40</v>
      </c>
      <c r="J23" s="20">
        <v>287</v>
      </c>
      <c r="K23" s="20">
        <v>23</v>
      </c>
      <c r="L23" s="20" t="s">
        <v>35</v>
      </c>
      <c r="M23" s="20">
        <v>500</v>
      </c>
      <c r="N23" s="20">
        <v>0.3</v>
      </c>
      <c r="O23" s="34">
        <v>24.18</v>
      </c>
      <c r="P23" s="20">
        <v>1200000</v>
      </c>
      <c r="Q23" s="43"/>
    </row>
    <row r="24" spans="1:17" x14ac:dyDescent="0.3">
      <c r="A24" s="42">
        <v>45128</v>
      </c>
      <c r="B24" s="20">
        <v>33100</v>
      </c>
      <c r="C24" s="34">
        <v>33.1</v>
      </c>
      <c r="D24" s="34">
        <v>7.29</v>
      </c>
      <c r="E24" s="34">
        <v>7.53</v>
      </c>
      <c r="F24" s="20">
        <v>140</v>
      </c>
      <c r="G24" s="20">
        <v>12</v>
      </c>
      <c r="H24" s="20">
        <v>316</v>
      </c>
      <c r="I24" s="20">
        <v>36</v>
      </c>
      <c r="J24" s="20">
        <v>282</v>
      </c>
      <c r="K24" s="20">
        <v>22</v>
      </c>
      <c r="L24" s="20" t="s">
        <v>35</v>
      </c>
      <c r="M24" s="20">
        <v>400</v>
      </c>
      <c r="N24" s="20">
        <v>0.2</v>
      </c>
      <c r="O24" s="34">
        <v>24.32</v>
      </c>
      <c r="P24" s="20">
        <v>1400000</v>
      </c>
      <c r="Q24" s="43"/>
    </row>
    <row r="25" spans="1:17" x14ac:dyDescent="0.3">
      <c r="A25" s="42">
        <v>45129</v>
      </c>
      <c r="B25" s="20">
        <v>33740</v>
      </c>
      <c r="C25" s="34">
        <v>33.74</v>
      </c>
      <c r="D25" s="34">
        <v>7.16</v>
      </c>
      <c r="E25" s="34">
        <v>7.54</v>
      </c>
      <c r="F25" s="20">
        <v>135</v>
      </c>
      <c r="G25" s="20">
        <v>11</v>
      </c>
      <c r="H25" s="20">
        <v>324</v>
      </c>
      <c r="I25" s="20">
        <v>32</v>
      </c>
      <c r="J25" s="20">
        <v>296</v>
      </c>
      <c r="K25" s="20">
        <v>23</v>
      </c>
      <c r="L25" s="20" t="s">
        <v>35</v>
      </c>
      <c r="M25" s="20">
        <v>600</v>
      </c>
      <c r="N25" s="20">
        <v>0.2</v>
      </c>
      <c r="O25" s="34">
        <v>23.64</v>
      </c>
      <c r="P25" s="20">
        <v>1300000</v>
      </c>
      <c r="Q25" s="43"/>
    </row>
    <row r="26" spans="1:17" x14ac:dyDescent="0.3">
      <c r="A26" s="42">
        <v>45130</v>
      </c>
      <c r="B26" s="20">
        <v>35900</v>
      </c>
      <c r="C26" s="34">
        <v>35.9</v>
      </c>
      <c r="D26" s="34">
        <v>7.21</v>
      </c>
      <c r="E26" s="34">
        <v>7.46</v>
      </c>
      <c r="F26" s="20">
        <v>145</v>
      </c>
      <c r="G26" s="20">
        <v>13</v>
      </c>
      <c r="H26" s="20">
        <v>300</v>
      </c>
      <c r="I26" s="20">
        <v>36</v>
      </c>
      <c r="J26" s="20">
        <v>264</v>
      </c>
      <c r="K26" s="20">
        <v>22</v>
      </c>
      <c r="L26" s="20" t="s">
        <v>35</v>
      </c>
      <c r="M26" s="20">
        <v>500</v>
      </c>
      <c r="N26" s="20">
        <v>0.3</v>
      </c>
      <c r="O26" s="34">
        <v>23.52</v>
      </c>
      <c r="P26" s="20">
        <v>1100000</v>
      </c>
      <c r="Q26" s="43"/>
    </row>
    <row r="27" spans="1:17" x14ac:dyDescent="0.3">
      <c r="A27" s="42">
        <v>45131</v>
      </c>
      <c r="B27" s="20">
        <v>30870</v>
      </c>
      <c r="C27" s="34">
        <v>30.87</v>
      </c>
      <c r="D27" s="34">
        <v>7.24</v>
      </c>
      <c r="E27" s="34">
        <v>7.48</v>
      </c>
      <c r="F27" s="20">
        <v>135</v>
      </c>
      <c r="G27" s="20">
        <v>12</v>
      </c>
      <c r="H27" s="20">
        <v>316</v>
      </c>
      <c r="I27" s="20">
        <v>40</v>
      </c>
      <c r="J27" s="20">
        <v>269</v>
      </c>
      <c r="K27" s="20">
        <v>21</v>
      </c>
      <c r="L27" s="20" t="s">
        <v>35</v>
      </c>
      <c r="M27" s="20">
        <v>700</v>
      </c>
      <c r="N27" s="20">
        <v>0.3</v>
      </c>
      <c r="O27" s="34">
        <v>23.32</v>
      </c>
      <c r="P27" s="20">
        <v>1700000</v>
      </c>
      <c r="Q27" s="43"/>
    </row>
    <row r="28" spans="1:17" x14ac:dyDescent="0.3">
      <c r="A28" s="42">
        <v>45132</v>
      </c>
      <c r="B28" s="20">
        <v>32950</v>
      </c>
      <c r="C28" s="34">
        <v>32.950000000000003</v>
      </c>
      <c r="D28" s="34">
        <v>7.19</v>
      </c>
      <c r="E28" s="34">
        <v>7.44</v>
      </c>
      <c r="F28" s="20">
        <v>130</v>
      </c>
      <c r="G28" s="20">
        <v>14</v>
      </c>
      <c r="H28" s="20">
        <v>312</v>
      </c>
      <c r="I28" s="20">
        <v>36</v>
      </c>
      <c r="J28" s="20">
        <v>283</v>
      </c>
      <c r="K28" s="20">
        <v>22</v>
      </c>
      <c r="L28" s="20" t="s">
        <v>35</v>
      </c>
      <c r="M28" s="20">
        <v>600</v>
      </c>
      <c r="N28" s="20">
        <v>0.3</v>
      </c>
      <c r="O28" s="34">
        <v>24.11</v>
      </c>
      <c r="P28" s="20">
        <v>1300000</v>
      </c>
      <c r="Q28" s="43"/>
    </row>
    <row r="29" spans="1:17" x14ac:dyDescent="0.3">
      <c r="A29" s="42">
        <v>45133</v>
      </c>
      <c r="B29" s="20">
        <v>32640</v>
      </c>
      <c r="C29" s="34">
        <v>32.64</v>
      </c>
      <c r="D29" s="34">
        <v>7.26</v>
      </c>
      <c r="E29" s="34">
        <v>7.54</v>
      </c>
      <c r="F29" s="20">
        <v>135</v>
      </c>
      <c r="G29" s="20">
        <v>13</v>
      </c>
      <c r="H29" s="20">
        <v>328</v>
      </c>
      <c r="I29" s="20">
        <v>40</v>
      </c>
      <c r="J29" s="20">
        <v>278</v>
      </c>
      <c r="K29" s="20">
        <v>23</v>
      </c>
      <c r="L29" s="20" t="s">
        <v>35</v>
      </c>
      <c r="M29" s="20">
        <v>700</v>
      </c>
      <c r="N29" s="20">
        <v>0.2</v>
      </c>
      <c r="O29" s="34">
        <v>24.87</v>
      </c>
      <c r="P29" s="20">
        <v>1400000</v>
      </c>
      <c r="Q29" s="43"/>
    </row>
    <row r="30" spans="1:17" x14ac:dyDescent="0.3">
      <c r="A30" s="42">
        <v>45134</v>
      </c>
      <c r="B30" s="20">
        <v>27700</v>
      </c>
      <c r="C30" s="34">
        <v>27.7</v>
      </c>
      <c r="D30" s="34">
        <v>7.16</v>
      </c>
      <c r="E30" s="34">
        <v>7.55</v>
      </c>
      <c r="F30" s="20">
        <v>140</v>
      </c>
      <c r="G30" s="20">
        <v>12</v>
      </c>
      <c r="H30" s="20">
        <v>308</v>
      </c>
      <c r="I30" s="20">
        <v>36</v>
      </c>
      <c r="J30" s="20">
        <v>271</v>
      </c>
      <c r="K30" s="20">
        <v>21</v>
      </c>
      <c r="L30" s="20" t="s">
        <v>35</v>
      </c>
      <c r="M30" s="20">
        <v>400</v>
      </c>
      <c r="N30" s="20">
        <v>0.2</v>
      </c>
      <c r="O30" s="34">
        <v>24.94</v>
      </c>
      <c r="P30" s="20">
        <v>1200000</v>
      </c>
      <c r="Q30" s="43"/>
    </row>
    <row r="31" spans="1:17" x14ac:dyDescent="0.3">
      <c r="A31" s="42">
        <v>45135</v>
      </c>
      <c r="B31" s="20">
        <v>28440</v>
      </c>
      <c r="C31" s="34">
        <v>28.44</v>
      </c>
      <c r="D31" s="34">
        <v>7.22</v>
      </c>
      <c r="E31" s="34">
        <v>7.53</v>
      </c>
      <c r="F31" s="20">
        <v>130</v>
      </c>
      <c r="G31" s="20">
        <v>10</v>
      </c>
      <c r="H31" s="20">
        <v>316</v>
      </c>
      <c r="I31" s="20">
        <v>32</v>
      </c>
      <c r="J31" s="20">
        <v>283</v>
      </c>
      <c r="K31" s="20">
        <v>24</v>
      </c>
      <c r="L31" s="20" t="s">
        <v>35</v>
      </c>
      <c r="M31" s="20">
        <v>500</v>
      </c>
      <c r="N31" s="20">
        <v>0.2</v>
      </c>
      <c r="O31" s="34">
        <v>22.6</v>
      </c>
      <c r="P31" s="20">
        <v>1400000</v>
      </c>
      <c r="Q31" s="43"/>
    </row>
    <row r="32" spans="1:17" x14ac:dyDescent="0.3">
      <c r="A32" s="42">
        <v>45136</v>
      </c>
      <c r="B32" s="20">
        <v>28310</v>
      </c>
      <c r="C32" s="34">
        <v>28.31</v>
      </c>
      <c r="D32" s="34">
        <v>7.3</v>
      </c>
      <c r="E32" s="34">
        <v>7.5</v>
      </c>
      <c r="F32" s="20">
        <v>145</v>
      </c>
      <c r="G32" s="20">
        <v>11</v>
      </c>
      <c r="H32" s="20">
        <v>320</v>
      </c>
      <c r="I32" s="20">
        <v>36</v>
      </c>
      <c r="J32" s="20">
        <v>276</v>
      </c>
      <c r="K32" s="20">
        <v>23</v>
      </c>
      <c r="L32" s="20" t="s">
        <v>35</v>
      </c>
      <c r="M32" s="20">
        <v>700</v>
      </c>
      <c r="N32" s="20">
        <v>0.2</v>
      </c>
      <c r="O32" s="34">
        <v>22.72</v>
      </c>
      <c r="P32" s="20">
        <v>1300000</v>
      </c>
      <c r="Q32" s="43"/>
    </row>
    <row r="33" spans="1:17" x14ac:dyDescent="0.3">
      <c r="A33" s="42">
        <v>45137</v>
      </c>
      <c r="B33" s="20">
        <v>29850</v>
      </c>
      <c r="C33" s="34">
        <v>29.85</v>
      </c>
      <c r="D33" s="34">
        <v>7.27</v>
      </c>
      <c r="E33" s="34">
        <v>7.54</v>
      </c>
      <c r="F33" s="20">
        <v>140</v>
      </c>
      <c r="G33" s="20">
        <v>10</v>
      </c>
      <c r="H33" s="20">
        <v>296</v>
      </c>
      <c r="I33" s="20">
        <v>32</v>
      </c>
      <c r="J33" s="20">
        <v>267</v>
      </c>
      <c r="K33" s="20">
        <v>21</v>
      </c>
      <c r="L33" s="20" t="s">
        <v>35</v>
      </c>
      <c r="M33" s="20">
        <v>400</v>
      </c>
      <c r="N33" s="20">
        <v>0.3</v>
      </c>
      <c r="O33" s="34">
        <v>24.43</v>
      </c>
      <c r="P33" s="20">
        <v>1100000</v>
      </c>
      <c r="Q33" s="43"/>
    </row>
    <row r="34" spans="1:17" ht="15" thickBot="1" x14ac:dyDescent="0.35">
      <c r="A34" s="44">
        <v>45138</v>
      </c>
      <c r="B34" s="36">
        <v>29030</v>
      </c>
      <c r="C34" s="38">
        <v>29.03</v>
      </c>
      <c r="D34" s="38">
        <v>7.19</v>
      </c>
      <c r="E34" s="38">
        <v>7.48</v>
      </c>
      <c r="F34" s="36">
        <v>150</v>
      </c>
      <c r="G34" s="36">
        <v>12</v>
      </c>
      <c r="H34" s="36">
        <v>316</v>
      </c>
      <c r="I34" s="36">
        <v>36</v>
      </c>
      <c r="J34" s="36">
        <v>278</v>
      </c>
      <c r="K34" s="36">
        <v>22</v>
      </c>
      <c r="L34" s="36" t="s">
        <v>35</v>
      </c>
      <c r="M34" s="36">
        <v>600</v>
      </c>
      <c r="N34" s="36">
        <v>0.3</v>
      </c>
      <c r="O34" s="38">
        <v>24.42</v>
      </c>
      <c r="P34" s="36">
        <v>1700000</v>
      </c>
      <c r="Q34" s="45"/>
    </row>
    <row r="35" spans="1:17" ht="15" thickBot="1" x14ac:dyDescent="0.35">
      <c r="A35" s="30" t="s">
        <v>30</v>
      </c>
      <c r="B35" s="13">
        <f>AVERAGE(B4:B34)</f>
        <v>31044.193548387098</v>
      </c>
      <c r="C35" s="13">
        <f t="shared" ref="C35:P35" si="0">AVERAGE(C4:C34)</f>
        <v>31.044193548387103</v>
      </c>
      <c r="D35" s="13">
        <f t="shared" si="0"/>
        <v>7.2583870967741939</v>
      </c>
      <c r="E35" s="13">
        <f t="shared" si="0"/>
        <v>7.4958064516129026</v>
      </c>
      <c r="F35" s="13">
        <f t="shared" si="0"/>
        <v>138.87096774193549</v>
      </c>
      <c r="G35" s="13">
        <f t="shared" si="0"/>
        <v>12.806451612903226</v>
      </c>
      <c r="H35" s="13">
        <f t="shared" si="0"/>
        <v>312.64516129032256</v>
      </c>
      <c r="I35" s="13">
        <f t="shared" si="0"/>
        <v>37.935483870967744</v>
      </c>
      <c r="J35" s="13">
        <f t="shared" si="0"/>
        <v>273.29032258064518</v>
      </c>
      <c r="K35" s="13">
        <f t="shared" si="0"/>
        <v>22.161290322580644</v>
      </c>
      <c r="L35" s="13" t="s">
        <v>35</v>
      </c>
      <c r="M35" s="46">
        <f t="shared" si="0"/>
        <v>551.61290322580646</v>
      </c>
      <c r="N35" s="13">
        <f t="shared" si="0"/>
        <v>0.24838709677419357</v>
      </c>
      <c r="O35" s="13">
        <f t="shared" si="0"/>
        <v>23.890645161290323</v>
      </c>
      <c r="P35" s="13">
        <f t="shared" si="0"/>
        <v>1332258.064516129</v>
      </c>
      <c r="Q35" s="21"/>
    </row>
    <row r="36" spans="1:17" x14ac:dyDescent="0.3">
      <c r="C36">
        <f>SUM(C4:C34)</f>
        <v>962.37000000000023</v>
      </c>
    </row>
    <row r="41" spans="1:17" ht="40.799999999999997" customHeight="1" x14ac:dyDescent="0.3">
      <c r="A41" s="56" t="s">
        <v>31</v>
      </c>
      <c r="B41" s="56"/>
      <c r="C41" s="55" t="s">
        <v>32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6"/>
    </row>
    <row r="43" spans="1:17" x14ac:dyDescent="0.3">
      <c r="A43" s="14" t="s">
        <v>33</v>
      </c>
      <c r="B43" s="15">
        <f>MIN(B4:B34)</f>
        <v>27700</v>
      </c>
      <c r="C43" s="15">
        <f t="shared" ref="C43:P43" si="1">MIN(C4:C34)</f>
        <v>27.7</v>
      </c>
      <c r="D43" s="15">
        <f t="shared" si="1"/>
        <v>7.16</v>
      </c>
      <c r="E43" s="15">
        <f t="shared" si="1"/>
        <v>7.44</v>
      </c>
      <c r="F43" s="15">
        <f t="shared" si="1"/>
        <v>130</v>
      </c>
      <c r="G43" s="15">
        <f t="shared" si="1"/>
        <v>10</v>
      </c>
      <c r="H43" s="15">
        <f t="shared" si="1"/>
        <v>292</v>
      </c>
      <c r="I43" s="15">
        <f t="shared" si="1"/>
        <v>32</v>
      </c>
      <c r="J43" s="15">
        <f t="shared" si="1"/>
        <v>260</v>
      </c>
      <c r="K43" s="15">
        <f t="shared" si="1"/>
        <v>20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22.6</v>
      </c>
      <c r="P43" s="15">
        <f t="shared" si="1"/>
        <v>1100000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36870</v>
      </c>
      <c r="C45" s="15">
        <f t="shared" ref="C45:P45" si="2">MAX(C4:C34)</f>
        <v>36.869999999999997</v>
      </c>
      <c r="D45" s="15">
        <f t="shared" si="2"/>
        <v>7.34</v>
      </c>
      <c r="E45" s="15">
        <f t="shared" si="2"/>
        <v>7.55</v>
      </c>
      <c r="F45" s="15">
        <f t="shared" si="2"/>
        <v>150</v>
      </c>
      <c r="G45" s="15">
        <f t="shared" si="2"/>
        <v>16</v>
      </c>
      <c r="H45" s="15">
        <f t="shared" si="2"/>
        <v>332</v>
      </c>
      <c r="I45" s="15">
        <f t="shared" si="2"/>
        <v>44</v>
      </c>
      <c r="J45" s="15">
        <f t="shared" si="2"/>
        <v>296</v>
      </c>
      <c r="K45" s="15">
        <f t="shared" si="2"/>
        <v>26</v>
      </c>
      <c r="L45" s="15"/>
      <c r="M45" s="15">
        <f t="shared" si="2"/>
        <v>700</v>
      </c>
      <c r="N45" s="15">
        <f t="shared" si="2"/>
        <v>0.3</v>
      </c>
      <c r="O45" s="15">
        <f t="shared" si="2"/>
        <v>24.96</v>
      </c>
      <c r="P45" s="15">
        <f t="shared" si="2"/>
        <v>1700000</v>
      </c>
      <c r="Q45" s="15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6" t="s">
        <v>29</v>
      </c>
      <c r="B1" s="67"/>
      <c r="C1" s="67"/>
      <c r="D1" s="67"/>
      <c r="E1" s="67"/>
      <c r="F1" s="67"/>
      <c r="G1" s="67"/>
      <c r="H1" s="68"/>
      <c r="I1" s="68"/>
      <c r="J1" s="67"/>
      <c r="K1" s="67"/>
      <c r="L1" s="67"/>
      <c r="M1" s="67"/>
      <c r="N1" s="67"/>
      <c r="O1" s="67"/>
      <c r="P1" s="67"/>
      <c r="Q1" s="69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0" t="s">
        <v>0</v>
      </c>
      <c r="B2" s="72" t="s">
        <v>27</v>
      </c>
      <c r="C2" s="73"/>
      <c r="D2" s="57" t="s">
        <v>1</v>
      </c>
      <c r="E2" s="58"/>
      <c r="F2" s="59" t="s">
        <v>2</v>
      </c>
      <c r="G2" s="60"/>
      <c r="H2" s="61" t="s">
        <v>3</v>
      </c>
      <c r="I2" s="62"/>
      <c r="J2" s="63" t="s">
        <v>4</v>
      </c>
      <c r="K2" s="60"/>
      <c r="L2" s="64" t="s">
        <v>5</v>
      </c>
      <c r="M2" s="60"/>
      <c r="N2" s="2" t="s">
        <v>6</v>
      </c>
      <c r="O2" s="64" t="s">
        <v>7</v>
      </c>
      <c r="P2" s="65"/>
      <c r="Q2" s="74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5"/>
      <c r="B3" s="24" t="s">
        <v>9</v>
      </c>
      <c r="C3" s="25" t="s">
        <v>10</v>
      </c>
      <c r="D3" s="26" t="s">
        <v>11</v>
      </c>
      <c r="E3" s="26" t="s">
        <v>22</v>
      </c>
      <c r="F3" s="39" t="s">
        <v>12</v>
      </c>
      <c r="G3" s="40" t="s">
        <v>23</v>
      </c>
      <c r="H3" s="27" t="s">
        <v>13</v>
      </c>
      <c r="I3" s="27" t="s">
        <v>14</v>
      </c>
      <c r="J3" s="28" t="s">
        <v>15</v>
      </c>
      <c r="K3" s="28" t="s">
        <v>24</v>
      </c>
      <c r="L3" s="29" t="s">
        <v>16</v>
      </c>
      <c r="M3" s="29" t="s">
        <v>17</v>
      </c>
      <c r="N3" s="29" t="s">
        <v>18</v>
      </c>
      <c r="O3" s="29" t="s">
        <v>19</v>
      </c>
      <c r="P3" s="29" t="s">
        <v>20</v>
      </c>
      <c r="Q3" s="75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1">
        <v>45108</v>
      </c>
      <c r="B4" s="31">
        <v>13490</v>
      </c>
      <c r="C4" s="37">
        <v>13.49</v>
      </c>
      <c r="D4" s="37">
        <v>7.41</v>
      </c>
      <c r="E4" s="37">
        <v>7.5</v>
      </c>
      <c r="F4" s="31">
        <v>135</v>
      </c>
      <c r="G4" s="31">
        <v>18</v>
      </c>
      <c r="H4" s="31">
        <v>310</v>
      </c>
      <c r="I4" s="31">
        <v>48</v>
      </c>
      <c r="J4" s="31">
        <v>293</v>
      </c>
      <c r="K4" s="31">
        <v>26</v>
      </c>
      <c r="L4" s="31" t="s">
        <v>35</v>
      </c>
      <c r="M4" s="31">
        <v>400</v>
      </c>
      <c r="N4" s="31">
        <v>0.2</v>
      </c>
      <c r="O4" s="37">
        <v>23.23</v>
      </c>
      <c r="P4" s="31">
        <v>1300000</v>
      </c>
      <c r="Q4" s="32"/>
    </row>
    <row r="5" spans="1:46" x14ac:dyDescent="0.3">
      <c r="A5" s="42">
        <v>45109</v>
      </c>
      <c r="B5" s="20">
        <v>12940</v>
      </c>
      <c r="C5" s="34">
        <v>12.94</v>
      </c>
      <c r="D5" s="34">
        <v>7.43</v>
      </c>
      <c r="E5" s="34">
        <v>7.74</v>
      </c>
      <c r="F5" s="20">
        <v>140</v>
      </c>
      <c r="G5" s="20">
        <v>17</v>
      </c>
      <c r="H5" s="20">
        <v>312</v>
      </c>
      <c r="I5" s="20">
        <v>44</v>
      </c>
      <c r="J5" s="20">
        <v>286</v>
      </c>
      <c r="K5" s="20">
        <v>23</v>
      </c>
      <c r="L5" s="20" t="s">
        <v>35</v>
      </c>
      <c r="M5" s="20">
        <v>300</v>
      </c>
      <c r="N5" s="20">
        <v>0.3</v>
      </c>
      <c r="O5" s="34">
        <v>23.51</v>
      </c>
      <c r="P5" s="20">
        <v>1200000</v>
      </c>
      <c r="Q5" s="43"/>
    </row>
    <row r="6" spans="1:46" x14ac:dyDescent="0.3">
      <c r="A6" s="42">
        <v>45110</v>
      </c>
      <c r="B6" s="20">
        <v>13150</v>
      </c>
      <c r="C6" s="34">
        <v>13.15</v>
      </c>
      <c r="D6" s="34">
        <v>7.46</v>
      </c>
      <c r="E6" s="34">
        <v>7.8</v>
      </c>
      <c r="F6" s="20">
        <v>145</v>
      </c>
      <c r="G6" s="20">
        <v>16</v>
      </c>
      <c r="H6" s="20">
        <v>300</v>
      </c>
      <c r="I6" s="20">
        <v>48</v>
      </c>
      <c r="J6" s="20">
        <v>280</v>
      </c>
      <c r="K6" s="20">
        <v>24</v>
      </c>
      <c r="L6" s="20" t="s">
        <v>35</v>
      </c>
      <c r="M6" s="20">
        <v>500</v>
      </c>
      <c r="N6" s="20">
        <v>0.3</v>
      </c>
      <c r="O6" s="34">
        <v>23.06</v>
      </c>
      <c r="P6" s="20">
        <v>1400000</v>
      </c>
      <c r="Q6" s="43"/>
    </row>
    <row r="7" spans="1:46" x14ac:dyDescent="0.3">
      <c r="A7" s="42">
        <v>45111</v>
      </c>
      <c r="B7" s="20">
        <v>14420</v>
      </c>
      <c r="C7" s="34">
        <v>14.42</v>
      </c>
      <c r="D7" s="34">
        <v>7.42</v>
      </c>
      <c r="E7" s="34">
        <v>7.82</v>
      </c>
      <c r="F7" s="20">
        <v>135</v>
      </c>
      <c r="G7" s="20">
        <v>17</v>
      </c>
      <c r="H7" s="20">
        <v>308</v>
      </c>
      <c r="I7" s="20">
        <v>44</v>
      </c>
      <c r="J7" s="20">
        <v>294</v>
      </c>
      <c r="K7" s="20">
        <v>22</v>
      </c>
      <c r="L7" s="20" t="s">
        <v>35</v>
      </c>
      <c r="M7" s="20">
        <v>400</v>
      </c>
      <c r="N7" s="20">
        <v>0.2</v>
      </c>
      <c r="O7" s="34">
        <v>22.49</v>
      </c>
      <c r="P7" s="20">
        <v>1200000</v>
      </c>
      <c r="Q7" s="43"/>
    </row>
    <row r="8" spans="1:46" x14ac:dyDescent="0.3">
      <c r="A8" s="42">
        <v>45112</v>
      </c>
      <c r="B8" s="20">
        <v>11400</v>
      </c>
      <c r="C8" s="34">
        <v>11.4</v>
      </c>
      <c r="D8" s="34">
        <v>7.4</v>
      </c>
      <c r="E8" s="34">
        <v>7.81</v>
      </c>
      <c r="F8" s="20">
        <v>145</v>
      </c>
      <c r="G8" s="20">
        <v>18</v>
      </c>
      <c r="H8" s="20">
        <v>310</v>
      </c>
      <c r="I8" s="20">
        <v>48</v>
      </c>
      <c r="J8" s="20">
        <v>289</v>
      </c>
      <c r="K8" s="20">
        <v>25</v>
      </c>
      <c r="L8" s="20" t="s">
        <v>35</v>
      </c>
      <c r="M8" s="20">
        <v>300</v>
      </c>
      <c r="N8" s="20">
        <v>0.3</v>
      </c>
      <c r="O8" s="34">
        <v>23.68</v>
      </c>
      <c r="P8" s="20">
        <v>1500000</v>
      </c>
      <c r="Q8" s="43"/>
    </row>
    <row r="9" spans="1:46" x14ac:dyDescent="0.3">
      <c r="A9" s="42">
        <v>45113</v>
      </c>
      <c r="B9" s="20">
        <v>12790</v>
      </c>
      <c r="C9" s="34">
        <v>12.79</v>
      </c>
      <c r="D9" s="34">
        <v>7.41</v>
      </c>
      <c r="E9" s="34">
        <v>7.77</v>
      </c>
      <c r="F9" s="20">
        <v>150</v>
      </c>
      <c r="G9" s="20">
        <v>17</v>
      </c>
      <c r="H9" s="20">
        <v>316</v>
      </c>
      <c r="I9" s="20">
        <v>44</v>
      </c>
      <c r="J9" s="20">
        <v>274</v>
      </c>
      <c r="K9" s="20">
        <v>22</v>
      </c>
      <c r="L9" s="20" t="s">
        <v>35</v>
      </c>
      <c r="M9" s="20">
        <v>500</v>
      </c>
      <c r="N9" s="20">
        <v>0.3</v>
      </c>
      <c r="O9" s="34">
        <v>23.67</v>
      </c>
      <c r="P9" s="20">
        <v>1400000</v>
      </c>
      <c r="Q9" s="43"/>
    </row>
    <row r="10" spans="1:46" x14ac:dyDescent="0.3">
      <c r="A10" s="42">
        <v>45114</v>
      </c>
      <c r="B10" s="20">
        <v>13820</v>
      </c>
      <c r="C10" s="34">
        <v>13.82</v>
      </c>
      <c r="D10" s="34">
        <v>7.43</v>
      </c>
      <c r="E10" s="34">
        <v>7.74</v>
      </c>
      <c r="F10" s="20">
        <v>140</v>
      </c>
      <c r="G10" s="20">
        <v>18</v>
      </c>
      <c r="H10" s="20">
        <v>306</v>
      </c>
      <c r="I10" s="20">
        <v>48</v>
      </c>
      <c r="J10" s="20">
        <v>296</v>
      </c>
      <c r="K10" s="20">
        <v>25</v>
      </c>
      <c r="L10" s="20" t="s">
        <v>35</v>
      </c>
      <c r="M10" s="20">
        <v>600</v>
      </c>
      <c r="N10" s="20">
        <v>0.2</v>
      </c>
      <c r="O10" s="34">
        <v>23.5</v>
      </c>
      <c r="P10" s="20">
        <v>1300000</v>
      </c>
      <c r="Q10" s="43"/>
    </row>
    <row r="11" spans="1:46" x14ac:dyDescent="0.3">
      <c r="A11" s="42">
        <v>45115</v>
      </c>
      <c r="B11" s="20">
        <v>13930</v>
      </c>
      <c r="C11" s="34">
        <v>13.93</v>
      </c>
      <c r="D11" s="34">
        <v>7.44</v>
      </c>
      <c r="E11" s="34">
        <v>7.71</v>
      </c>
      <c r="F11" s="20">
        <v>145</v>
      </c>
      <c r="G11" s="20">
        <v>17</v>
      </c>
      <c r="H11" s="20">
        <v>308</v>
      </c>
      <c r="I11" s="20">
        <v>44</v>
      </c>
      <c r="J11" s="20">
        <v>284</v>
      </c>
      <c r="K11" s="20">
        <v>24</v>
      </c>
      <c r="L11" s="20" t="s">
        <v>35</v>
      </c>
      <c r="M11" s="20">
        <v>400</v>
      </c>
      <c r="N11" s="20">
        <v>0.3</v>
      </c>
      <c r="O11" s="34">
        <v>23.1</v>
      </c>
      <c r="P11" s="20">
        <v>1200000</v>
      </c>
      <c r="Q11" s="43"/>
    </row>
    <row r="12" spans="1:46" x14ac:dyDescent="0.3">
      <c r="A12" s="42">
        <v>45116</v>
      </c>
      <c r="B12" s="20">
        <v>13250</v>
      </c>
      <c r="C12" s="34">
        <v>13.25</v>
      </c>
      <c r="D12" s="34">
        <v>7.42</v>
      </c>
      <c r="E12" s="34">
        <v>7.65</v>
      </c>
      <c r="F12" s="20">
        <v>135</v>
      </c>
      <c r="G12" s="20">
        <v>18</v>
      </c>
      <c r="H12" s="20">
        <v>300</v>
      </c>
      <c r="I12" s="20">
        <v>48</v>
      </c>
      <c r="J12" s="20">
        <v>278</v>
      </c>
      <c r="K12" s="20">
        <v>23</v>
      </c>
      <c r="L12" s="20" t="s">
        <v>35</v>
      </c>
      <c r="M12" s="20">
        <v>500</v>
      </c>
      <c r="N12" s="20">
        <v>0.2</v>
      </c>
      <c r="O12" s="34">
        <v>23.42</v>
      </c>
      <c r="P12" s="20">
        <v>1400000</v>
      </c>
      <c r="Q12" s="43"/>
    </row>
    <row r="13" spans="1:46" x14ac:dyDescent="0.3">
      <c r="A13" s="42">
        <v>45117</v>
      </c>
      <c r="B13" s="20">
        <v>14210</v>
      </c>
      <c r="C13" s="34">
        <v>14.21</v>
      </c>
      <c r="D13" s="34">
        <v>7.4</v>
      </c>
      <c r="E13" s="34">
        <v>7.55</v>
      </c>
      <c r="F13" s="20">
        <v>140</v>
      </c>
      <c r="G13" s="20">
        <v>17</v>
      </c>
      <c r="H13" s="20">
        <v>296</v>
      </c>
      <c r="I13" s="20">
        <v>44</v>
      </c>
      <c r="J13" s="20">
        <v>298</v>
      </c>
      <c r="K13" s="20">
        <v>22</v>
      </c>
      <c r="L13" s="20" t="s">
        <v>35</v>
      </c>
      <c r="M13" s="20">
        <v>600</v>
      </c>
      <c r="N13" s="20">
        <v>0.3</v>
      </c>
      <c r="O13" s="34">
        <v>23.2</v>
      </c>
      <c r="P13" s="20">
        <v>1500000</v>
      </c>
      <c r="Q13" s="43"/>
    </row>
    <row r="14" spans="1:46" x14ac:dyDescent="0.3">
      <c r="A14" s="42">
        <v>45118</v>
      </c>
      <c r="B14" s="20">
        <v>13390</v>
      </c>
      <c r="C14" s="34">
        <v>13.39</v>
      </c>
      <c r="D14" s="34">
        <v>7.43</v>
      </c>
      <c r="E14" s="34">
        <v>7.68</v>
      </c>
      <c r="F14" s="20">
        <v>150</v>
      </c>
      <c r="G14" s="20">
        <v>18</v>
      </c>
      <c r="H14" s="20">
        <v>308</v>
      </c>
      <c r="I14" s="20">
        <v>48</v>
      </c>
      <c r="J14" s="20">
        <v>276</v>
      </c>
      <c r="K14" s="20">
        <v>23</v>
      </c>
      <c r="L14" s="20" t="s">
        <v>35</v>
      </c>
      <c r="M14" s="20">
        <v>500</v>
      </c>
      <c r="N14" s="20">
        <v>0.3</v>
      </c>
      <c r="O14" s="34">
        <v>22.94</v>
      </c>
      <c r="P14" s="20">
        <v>1300000</v>
      </c>
      <c r="Q14" s="43"/>
    </row>
    <row r="15" spans="1:46" x14ac:dyDescent="0.3">
      <c r="A15" s="42">
        <v>45119</v>
      </c>
      <c r="B15" s="20">
        <v>13650</v>
      </c>
      <c r="C15" s="34">
        <v>13.65</v>
      </c>
      <c r="D15" s="34">
        <v>7.45</v>
      </c>
      <c r="E15" s="34">
        <v>7.78</v>
      </c>
      <c r="F15" s="20">
        <v>145</v>
      </c>
      <c r="G15" s="20">
        <v>17</v>
      </c>
      <c r="H15" s="20">
        <v>312</v>
      </c>
      <c r="I15" s="20">
        <v>44</v>
      </c>
      <c r="J15" s="20">
        <v>282</v>
      </c>
      <c r="K15" s="20">
        <v>24</v>
      </c>
      <c r="L15" s="20" t="s">
        <v>35</v>
      </c>
      <c r="M15" s="20">
        <v>400</v>
      </c>
      <c r="N15" s="20">
        <v>0.2</v>
      </c>
      <c r="O15" s="34">
        <v>23.18</v>
      </c>
      <c r="P15" s="20">
        <v>1400000</v>
      </c>
      <c r="Q15" s="43"/>
    </row>
    <row r="16" spans="1:46" x14ac:dyDescent="0.3">
      <c r="A16" s="42">
        <v>45120</v>
      </c>
      <c r="B16" s="20">
        <v>13850</v>
      </c>
      <c r="C16" s="34">
        <v>13.85</v>
      </c>
      <c r="D16" s="34">
        <v>7.48</v>
      </c>
      <c r="E16" s="34">
        <v>7.76</v>
      </c>
      <c r="F16" s="20">
        <v>135</v>
      </c>
      <c r="G16" s="20">
        <v>16</v>
      </c>
      <c r="H16" s="20">
        <v>320</v>
      </c>
      <c r="I16" s="20">
        <v>48</v>
      </c>
      <c r="J16" s="20">
        <v>292</v>
      </c>
      <c r="K16" s="20">
        <v>23</v>
      </c>
      <c r="L16" s="20" t="s">
        <v>35</v>
      </c>
      <c r="M16" s="20">
        <v>500</v>
      </c>
      <c r="N16" s="20">
        <v>0.3</v>
      </c>
      <c r="O16" s="34">
        <v>23.02</v>
      </c>
      <c r="P16" s="20">
        <v>1200000</v>
      </c>
      <c r="Q16" s="43"/>
    </row>
    <row r="17" spans="1:17" x14ac:dyDescent="0.3">
      <c r="A17" s="42">
        <v>45121</v>
      </c>
      <c r="B17" s="20">
        <v>14740</v>
      </c>
      <c r="C17" s="34">
        <v>14.74</v>
      </c>
      <c r="D17" s="34">
        <v>7.43</v>
      </c>
      <c r="E17" s="34">
        <v>7.88</v>
      </c>
      <c r="F17" s="20">
        <v>145</v>
      </c>
      <c r="G17" s="20">
        <v>18</v>
      </c>
      <c r="H17" s="20">
        <v>304</v>
      </c>
      <c r="I17" s="20">
        <v>44</v>
      </c>
      <c r="J17" s="20">
        <v>286</v>
      </c>
      <c r="K17" s="20">
        <v>25</v>
      </c>
      <c r="L17" s="20" t="s">
        <v>35</v>
      </c>
      <c r="M17" s="20">
        <v>600</v>
      </c>
      <c r="N17" s="20">
        <v>0.3</v>
      </c>
      <c r="O17" s="34">
        <v>23.81</v>
      </c>
      <c r="P17" s="20">
        <v>1300000</v>
      </c>
      <c r="Q17" s="43"/>
    </row>
    <row r="18" spans="1:17" x14ac:dyDescent="0.3">
      <c r="A18" s="42">
        <v>45122</v>
      </c>
      <c r="B18" s="20">
        <v>14660</v>
      </c>
      <c r="C18" s="34">
        <v>14.66</v>
      </c>
      <c r="D18" s="34">
        <v>7.41</v>
      </c>
      <c r="E18" s="34">
        <v>7.84</v>
      </c>
      <c r="F18" s="20">
        <v>140</v>
      </c>
      <c r="G18" s="20">
        <v>19</v>
      </c>
      <c r="H18" s="20">
        <v>308</v>
      </c>
      <c r="I18" s="20">
        <v>48</v>
      </c>
      <c r="J18" s="20">
        <v>275</v>
      </c>
      <c r="K18" s="20">
        <v>26</v>
      </c>
      <c r="L18" s="20" t="s">
        <v>35</v>
      </c>
      <c r="M18" s="20">
        <v>400</v>
      </c>
      <c r="N18" s="20">
        <v>0.3</v>
      </c>
      <c r="O18" s="34">
        <v>23.45</v>
      </c>
      <c r="P18" s="20">
        <v>1400000</v>
      </c>
      <c r="Q18" s="43"/>
    </row>
    <row r="19" spans="1:17" x14ac:dyDescent="0.3">
      <c r="A19" s="42">
        <v>45123</v>
      </c>
      <c r="B19" s="20">
        <v>14930</v>
      </c>
      <c r="C19" s="34">
        <v>14.93</v>
      </c>
      <c r="D19" s="34">
        <v>7.44</v>
      </c>
      <c r="E19" s="34">
        <v>7.74</v>
      </c>
      <c r="F19" s="20">
        <v>150</v>
      </c>
      <c r="G19" s="20">
        <v>16</v>
      </c>
      <c r="H19" s="20">
        <v>316</v>
      </c>
      <c r="I19" s="20">
        <v>44</v>
      </c>
      <c r="J19" s="20">
        <v>288</v>
      </c>
      <c r="K19" s="20">
        <v>24</v>
      </c>
      <c r="L19" s="20" t="s">
        <v>35</v>
      </c>
      <c r="M19" s="20">
        <v>500</v>
      </c>
      <c r="N19" s="20">
        <v>0.2</v>
      </c>
      <c r="O19" s="34">
        <v>23.09</v>
      </c>
      <c r="P19" s="20">
        <v>1200000</v>
      </c>
      <c r="Q19" s="43"/>
    </row>
    <row r="20" spans="1:17" x14ac:dyDescent="0.3">
      <c r="A20" s="42">
        <v>45124</v>
      </c>
      <c r="B20" s="20">
        <v>15130</v>
      </c>
      <c r="C20" s="34">
        <v>15.13</v>
      </c>
      <c r="D20" s="34">
        <v>7.38</v>
      </c>
      <c r="E20" s="34">
        <v>7.65</v>
      </c>
      <c r="F20" s="20">
        <v>145</v>
      </c>
      <c r="G20" s="20">
        <v>17</v>
      </c>
      <c r="H20" s="20">
        <v>320</v>
      </c>
      <c r="I20" s="20">
        <v>48</v>
      </c>
      <c r="J20" s="20">
        <v>275</v>
      </c>
      <c r="K20" s="20">
        <v>23</v>
      </c>
      <c r="L20" s="20" t="s">
        <v>35</v>
      </c>
      <c r="M20" s="20">
        <v>600</v>
      </c>
      <c r="N20" s="20">
        <v>0.3</v>
      </c>
      <c r="O20" s="34">
        <v>23.36</v>
      </c>
      <c r="P20" s="20">
        <v>1500000</v>
      </c>
      <c r="Q20" s="43"/>
    </row>
    <row r="21" spans="1:17" x14ac:dyDescent="0.3">
      <c r="A21" s="42">
        <v>45125</v>
      </c>
      <c r="B21" s="20">
        <v>13840</v>
      </c>
      <c r="C21" s="34">
        <v>13.84</v>
      </c>
      <c r="D21" s="34">
        <v>7.42</v>
      </c>
      <c r="E21" s="34">
        <v>7.73</v>
      </c>
      <c r="F21" s="20">
        <v>140</v>
      </c>
      <c r="G21" s="20">
        <v>18</v>
      </c>
      <c r="H21" s="20">
        <v>308</v>
      </c>
      <c r="I21" s="20">
        <v>44</v>
      </c>
      <c r="J21" s="20">
        <v>282</v>
      </c>
      <c r="K21" s="20">
        <v>24</v>
      </c>
      <c r="L21" s="20" t="s">
        <v>35</v>
      </c>
      <c r="M21" s="20">
        <v>400</v>
      </c>
      <c r="N21" s="20">
        <v>0.3</v>
      </c>
      <c r="O21" s="34">
        <v>22.92</v>
      </c>
      <c r="P21" s="20">
        <v>1300000</v>
      </c>
      <c r="Q21" s="43"/>
    </row>
    <row r="22" spans="1:17" x14ac:dyDescent="0.3">
      <c r="A22" s="42">
        <v>45126</v>
      </c>
      <c r="B22" s="20">
        <v>14960</v>
      </c>
      <c r="C22" s="34">
        <v>14.96</v>
      </c>
      <c r="D22" s="34">
        <v>7.46</v>
      </c>
      <c r="E22" s="34">
        <v>7.85</v>
      </c>
      <c r="F22" s="20">
        <v>130</v>
      </c>
      <c r="G22" s="20">
        <v>16</v>
      </c>
      <c r="H22" s="20">
        <v>300</v>
      </c>
      <c r="I22" s="20">
        <v>48</v>
      </c>
      <c r="J22" s="20">
        <v>270</v>
      </c>
      <c r="K22" s="20">
        <v>25</v>
      </c>
      <c r="L22" s="20" t="s">
        <v>35</v>
      </c>
      <c r="M22" s="20">
        <v>500</v>
      </c>
      <c r="N22" s="20">
        <v>0.2</v>
      </c>
      <c r="O22" s="34">
        <v>23.08</v>
      </c>
      <c r="P22" s="20">
        <v>1200000</v>
      </c>
      <c r="Q22" s="43"/>
    </row>
    <row r="23" spans="1:17" x14ac:dyDescent="0.3">
      <c r="A23" s="42">
        <v>45127</v>
      </c>
      <c r="B23" s="20">
        <v>14280</v>
      </c>
      <c r="C23" s="34">
        <v>14.28</v>
      </c>
      <c r="D23" s="34">
        <v>7.43</v>
      </c>
      <c r="E23" s="34">
        <v>7.84</v>
      </c>
      <c r="F23" s="20">
        <v>145</v>
      </c>
      <c r="G23" s="20">
        <v>17</v>
      </c>
      <c r="H23" s="20">
        <v>316</v>
      </c>
      <c r="I23" s="20">
        <v>44</v>
      </c>
      <c r="J23" s="20">
        <v>284</v>
      </c>
      <c r="K23" s="20">
        <v>27</v>
      </c>
      <c r="L23" s="20" t="s">
        <v>35</v>
      </c>
      <c r="M23" s="20">
        <v>600</v>
      </c>
      <c r="N23" s="20">
        <v>0.3</v>
      </c>
      <c r="O23" s="34">
        <v>23.46</v>
      </c>
      <c r="P23" s="20">
        <v>1400000</v>
      </c>
      <c r="Q23" s="43"/>
    </row>
    <row r="24" spans="1:17" x14ac:dyDescent="0.3">
      <c r="A24" s="42">
        <v>45128</v>
      </c>
      <c r="B24" s="20">
        <v>14110</v>
      </c>
      <c r="C24" s="34">
        <v>14.11</v>
      </c>
      <c r="D24" s="34">
        <v>7.45</v>
      </c>
      <c r="E24" s="34">
        <v>7.8</v>
      </c>
      <c r="F24" s="20">
        <v>140</v>
      </c>
      <c r="G24" s="20">
        <v>16</v>
      </c>
      <c r="H24" s="20">
        <v>300</v>
      </c>
      <c r="I24" s="20">
        <v>48</v>
      </c>
      <c r="J24" s="20">
        <v>294</v>
      </c>
      <c r="K24" s="20">
        <v>26</v>
      </c>
      <c r="L24" s="20" t="s">
        <v>35</v>
      </c>
      <c r="M24" s="20">
        <v>500</v>
      </c>
      <c r="N24" s="20">
        <v>0.3</v>
      </c>
      <c r="O24" s="34">
        <v>23.15</v>
      </c>
      <c r="P24" s="20">
        <v>1300000</v>
      </c>
      <c r="Q24" s="43"/>
    </row>
    <row r="25" spans="1:17" x14ac:dyDescent="0.3">
      <c r="A25" s="42">
        <v>45129</v>
      </c>
      <c r="B25" s="20">
        <v>12110</v>
      </c>
      <c r="C25" s="47">
        <v>12.11</v>
      </c>
      <c r="D25" s="34">
        <v>7.41</v>
      </c>
      <c r="E25" s="34">
        <v>7.68</v>
      </c>
      <c r="F25" s="20">
        <v>135</v>
      </c>
      <c r="G25" s="20">
        <v>17</v>
      </c>
      <c r="H25" s="20">
        <v>308</v>
      </c>
      <c r="I25" s="20">
        <v>44</v>
      </c>
      <c r="J25" s="20">
        <v>282</v>
      </c>
      <c r="K25" s="20">
        <v>25</v>
      </c>
      <c r="L25" s="20" t="s">
        <v>35</v>
      </c>
      <c r="M25" s="20">
        <v>400</v>
      </c>
      <c r="N25" s="20">
        <v>0.2</v>
      </c>
      <c r="O25" s="34">
        <v>22.85</v>
      </c>
      <c r="P25" s="20">
        <v>1200000</v>
      </c>
      <c r="Q25" s="43"/>
    </row>
    <row r="26" spans="1:17" x14ac:dyDescent="0.3">
      <c r="A26" s="42">
        <v>45130</v>
      </c>
      <c r="B26" s="20">
        <v>14610</v>
      </c>
      <c r="C26" s="34">
        <v>14.61</v>
      </c>
      <c r="D26" s="34">
        <v>7.37</v>
      </c>
      <c r="E26" s="34">
        <v>7.65</v>
      </c>
      <c r="F26" s="20">
        <v>145</v>
      </c>
      <c r="G26" s="20">
        <v>16</v>
      </c>
      <c r="H26" s="20">
        <v>312</v>
      </c>
      <c r="I26" s="20">
        <v>48</v>
      </c>
      <c r="J26" s="20">
        <v>291</v>
      </c>
      <c r="K26" s="20">
        <v>22</v>
      </c>
      <c r="L26" s="20" t="s">
        <v>35</v>
      </c>
      <c r="M26" s="20">
        <v>500</v>
      </c>
      <c r="N26" s="20">
        <v>0.2</v>
      </c>
      <c r="O26" s="34">
        <v>23.14</v>
      </c>
      <c r="P26" s="20">
        <v>1500000</v>
      </c>
      <c r="Q26" s="43"/>
    </row>
    <row r="27" spans="1:17" x14ac:dyDescent="0.3">
      <c r="A27" s="42">
        <v>45131</v>
      </c>
      <c r="B27" s="20">
        <v>13530</v>
      </c>
      <c r="C27" s="34">
        <v>13.53</v>
      </c>
      <c r="D27" s="34">
        <v>7.39</v>
      </c>
      <c r="E27" s="34">
        <v>7.61</v>
      </c>
      <c r="F27" s="20">
        <v>140</v>
      </c>
      <c r="G27" s="20">
        <v>18</v>
      </c>
      <c r="H27" s="20">
        <v>316</v>
      </c>
      <c r="I27" s="20">
        <v>44</v>
      </c>
      <c r="J27" s="20">
        <v>272</v>
      </c>
      <c r="K27" s="20">
        <v>21</v>
      </c>
      <c r="L27" s="20" t="s">
        <v>35</v>
      </c>
      <c r="M27" s="20">
        <v>600</v>
      </c>
      <c r="N27" s="20">
        <v>0.3</v>
      </c>
      <c r="O27" s="34">
        <v>22.92</v>
      </c>
      <c r="P27" s="20">
        <v>1400000</v>
      </c>
      <c r="Q27" s="43"/>
    </row>
    <row r="28" spans="1:17" x14ac:dyDescent="0.3">
      <c r="A28" s="42">
        <v>45132</v>
      </c>
      <c r="B28" s="20">
        <v>13230</v>
      </c>
      <c r="C28" s="34">
        <v>13.23</v>
      </c>
      <c r="D28" s="34">
        <v>7.42</v>
      </c>
      <c r="E28" s="34">
        <v>7.7</v>
      </c>
      <c r="F28" s="20">
        <v>135</v>
      </c>
      <c r="G28" s="20">
        <v>16</v>
      </c>
      <c r="H28" s="20">
        <v>300</v>
      </c>
      <c r="I28" s="20">
        <v>48</v>
      </c>
      <c r="J28" s="20">
        <v>284</v>
      </c>
      <c r="K28" s="20">
        <v>23</v>
      </c>
      <c r="L28" s="20" t="s">
        <v>35</v>
      </c>
      <c r="M28" s="20">
        <v>500</v>
      </c>
      <c r="N28" s="20">
        <v>0.2</v>
      </c>
      <c r="O28" s="34">
        <v>23.3</v>
      </c>
      <c r="P28" s="20">
        <v>1300000</v>
      </c>
      <c r="Q28" s="43"/>
    </row>
    <row r="29" spans="1:17" x14ac:dyDescent="0.3">
      <c r="A29" s="42">
        <v>45133</v>
      </c>
      <c r="B29" s="20">
        <v>13650</v>
      </c>
      <c r="C29" s="34">
        <v>13.65</v>
      </c>
      <c r="D29" s="34">
        <v>7.46</v>
      </c>
      <c r="E29" s="34">
        <v>7.74</v>
      </c>
      <c r="F29" s="20">
        <v>145</v>
      </c>
      <c r="G29" s="20">
        <v>17</v>
      </c>
      <c r="H29" s="20">
        <v>310</v>
      </c>
      <c r="I29" s="20">
        <v>44</v>
      </c>
      <c r="J29" s="20">
        <v>278</v>
      </c>
      <c r="K29" s="20">
        <v>25</v>
      </c>
      <c r="L29" s="20" t="s">
        <v>35</v>
      </c>
      <c r="M29" s="20">
        <v>600</v>
      </c>
      <c r="N29" s="20">
        <v>0.3</v>
      </c>
      <c r="O29" s="34">
        <v>23.14</v>
      </c>
      <c r="P29" s="20">
        <v>1400000</v>
      </c>
      <c r="Q29" s="43"/>
    </row>
    <row r="30" spans="1:17" x14ac:dyDescent="0.3">
      <c r="A30" s="42">
        <v>45134</v>
      </c>
      <c r="B30" s="20">
        <v>12750</v>
      </c>
      <c r="C30" s="34">
        <v>12.75</v>
      </c>
      <c r="D30" s="34">
        <v>7.42</v>
      </c>
      <c r="E30" s="34">
        <v>7.81</v>
      </c>
      <c r="F30" s="20">
        <v>150</v>
      </c>
      <c r="G30" s="20">
        <v>18</v>
      </c>
      <c r="H30" s="20">
        <v>304</v>
      </c>
      <c r="I30" s="20">
        <v>48</v>
      </c>
      <c r="J30" s="20">
        <v>272</v>
      </c>
      <c r="K30" s="20">
        <v>22</v>
      </c>
      <c r="L30" s="20" t="s">
        <v>35</v>
      </c>
      <c r="M30" s="20">
        <v>400</v>
      </c>
      <c r="N30" s="20">
        <v>0.3</v>
      </c>
      <c r="O30" s="34">
        <v>23</v>
      </c>
      <c r="P30" s="20">
        <v>1200000</v>
      </c>
      <c r="Q30" s="43"/>
    </row>
    <row r="31" spans="1:17" x14ac:dyDescent="0.3">
      <c r="A31" s="42">
        <v>45135</v>
      </c>
      <c r="B31" s="20">
        <v>13000</v>
      </c>
      <c r="C31" s="34">
        <v>13</v>
      </c>
      <c r="D31" s="34">
        <v>7.38</v>
      </c>
      <c r="E31" s="34">
        <v>7.79</v>
      </c>
      <c r="F31" s="20">
        <v>135</v>
      </c>
      <c r="G31" s="20">
        <v>17</v>
      </c>
      <c r="H31" s="20">
        <v>300</v>
      </c>
      <c r="I31" s="20">
        <v>44</v>
      </c>
      <c r="J31" s="20">
        <v>267</v>
      </c>
      <c r="K31" s="20">
        <v>23</v>
      </c>
      <c r="L31" s="20" t="s">
        <v>35</v>
      </c>
      <c r="M31" s="20">
        <v>500</v>
      </c>
      <c r="N31" s="20">
        <v>0.2</v>
      </c>
      <c r="O31" s="34">
        <v>23.46</v>
      </c>
      <c r="P31" s="20">
        <v>1300000</v>
      </c>
      <c r="Q31" s="43"/>
    </row>
    <row r="32" spans="1:17" x14ac:dyDescent="0.3">
      <c r="A32" s="42">
        <v>45136</v>
      </c>
      <c r="B32" s="20">
        <v>12990</v>
      </c>
      <c r="C32" s="34">
        <v>12.99</v>
      </c>
      <c r="D32" s="34">
        <v>7.44</v>
      </c>
      <c r="E32" s="34">
        <v>7.59</v>
      </c>
      <c r="F32" s="20">
        <v>145</v>
      </c>
      <c r="G32" s="20">
        <v>16</v>
      </c>
      <c r="H32" s="20">
        <v>312</v>
      </c>
      <c r="I32" s="20">
        <v>48</v>
      </c>
      <c r="J32" s="20">
        <v>275</v>
      </c>
      <c r="K32" s="20">
        <v>24</v>
      </c>
      <c r="L32" s="20" t="s">
        <v>35</v>
      </c>
      <c r="M32" s="20">
        <v>600</v>
      </c>
      <c r="N32" s="20">
        <v>0.3</v>
      </c>
      <c r="O32" s="34">
        <v>22.86</v>
      </c>
      <c r="P32" s="20">
        <v>1500000</v>
      </c>
      <c r="Q32" s="43"/>
    </row>
    <row r="33" spans="1:17" x14ac:dyDescent="0.3">
      <c r="A33" s="42">
        <v>45137</v>
      </c>
      <c r="B33" s="20">
        <v>14840</v>
      </c>
      <c r="C33" s="34">
        <v>14.84</v>
      </c>
      <c r="D33" s="34">
        <v>7.41</v>
      </c>
      <c r="E33" s="34">
        <v>7.68</v>
      </c>
      <c r="F33" s="20">
        <v>130</v>
      </c>
      <c r="G33" s="20">
        <v>18</v>
      </c>
      <c r="H33" s="20">
        <v>304</v>
      </c>
      <c r="I33" s="20">
        <v>44</v>
      </c>
      <c r="J33" s="20">
        <v>282</v>
      </c>
      <c r="K33" s="20">
        <v>25</v>
      </c>
      <c r="L33" s="20" t="s">
        <v>35</v>
      </c>
      <c r="M33" s="20">
        <v>400</v>
      </c>
      <c r="N33" s="20">
        <v>0.3</v>
      </c>
      <c r="O33" s="34">
        <v>23.28</v>
      </c>
      <c r="P33" s="20">
        <v>1400000</v>
      </c>
      <c r="Q33" s="43"/>
    </row>
    <row r="34" spans="1:17" ht="15" thickBot="1" x14ac:dyDescent="0.35">
      <c r="A34" s="44">
        <v>45138</v>
      </c>
      <c r="B34" s="36">
        <v>14080</v>
      </c>
      <c r="C34" s="38">
        <v>14.08</v>
      </c>
      <c r="D34" s="38">
        <v>7.47</v>
      </c>
      <c r="E34" s="38">
        <v>7.7</v>
      </c>
      <c r="F34" s="36">
        <v>140</v>
      </c>
      <c r="G34" s="36">
        <v>16</v>
      </c>
      <c r="H34" s="36">
        <v>300</v>
      </c>
      <c r="I34" s="36">
        <v>48</v>
      </c>
      <c r="J34" s="36">
        <v>274</v>
      </c>
      <c r="K34" s="36">
        <v>24</v>
      </c>
      <c r="L34" s="36" t="s">
        <v>35</v>
      </c>
      <c r="M34" s="36">
        <v>500</v>
      </c>
      <c r="N34" s="36">
        <v>0.2</v>
      </c>
      <c r="O34" s="38">
        <v>22.53</v>
      </c>
      <c r="P34" s="36">
        <v>1300000</v>
      </c>
      <c r="Q34" s="45"/>
    </row>
    <row r="35" spans="1:17" ht="15" thickBot="1" x14ac:dyDescent="0.35">
      <c r="A35" s="30" t="s">
        <v>30</v>
      </c>
      <c r="B35" s="13">
        <f>AVERAGE(B4:B34)</f>
        <v>13733.225806451614</v>
      </c>
      <c r="C35" s="13">
        <f t="shared" ref="C35:P35" si="0">AVERAGE(C4:C34)</f>
        <v>13.733225806451612</v>
      </c>
      <c r="D35" s="13">
        <f t="shared" si="0"/>
        <v>7.4248387096774184</v>
      </c>
      <c r="E35" s="13">
        <f t="shared" si="0"/>
        <v>7.7287096774193556</v>
      </c>
      <c r="F35" s="13">
        <f t="shared" si="0"/>
        <v>141.12903225806451</v>
      </c>
      <c r="G35" s="13">
        <f t="shared" si="0"/>
        <v>17.096774193548388</v>
      </c>
      <c r="H35" s="13">
        <f t="shared" si="0"/>
        <v>307.87096774193549</v>
      </c>
      <c r="I35" s="13">
        <f t="shared" si="0"/>
        <v>46.064516129032256</v>
      </c>
      <c r="J35" s="13">
        <f t="shared" si="0"/>
        <v>282.35483870967744</v>
      </c>
      <c r="K35" s="13">
        <f t="shared" si="0"/>
        <v>23.870967741935484</v>
      </c>
      <c r="L35" s="13" t="s">
        <v>35</v>
      </c>
      <c r="M35" s="46">
        <f t="shared" si="0"/>
        <v>483.87096774193549</v>
      </c>
      <c r="N35" s="13">
        <f t="shared" si="0"/>
        <v>0.26129032258064511</v>
      </c>
      <c r="O35" s="13">
        <f t="shared" si="0"/>
        <v>23.187096774193542</v>
      </c>
      <c r="P35" s="13">
        <f t="shared" si="0"/>
        <v>1335483.8709677418</v>
      </c>
      <c r="Q35" s="21"/>
    </row>
    <row r="36" spans="1:17" x14ac:dyDescent="0.3">
      <c r="C36">
        <f>SUM(C4:C34)</f>
        <v>425.72999999999996</v>
      </c>
    </row>
    <row r="41" spans="1:17" ht="40.799999999999997" customHeight="1" x14ac:dyDescent="0.3">
      <c r="A41" s="56" t="s">
        <v>31</v>
      </c>
      <c r="B41" s="56"/>
      <c r="C41" s="55" t="s">
        <v>32</v>
      </c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16"/>
    </row>
    <row r="43" spans="1:17" x14ac:dyDescent="0.3">
      <c r="A43" s="14" t="s">
        <v>33</v>
      </c>
      <c r="B43" s="15">
        <f>MIN(B4:B34)</f>
        <v>11400</v>
      </c>
      <c r="C43" s="15">
        <f t="shared" ref="C43:P43" si="1">MIN(C4:C34)</f>
        <v>11.4</v>
      </c>
      <c r="D43" s="15">
        <f t="shared" si="1"/>
        <v>7.37</v>
      </c>
      <c r="E43" s="15">
        <f t="shared" si="1"/>
        <v>7.5</v>
      </c>
      <c r="F43" s="15">
        <f t="shared" si="1"/>
        <v>130</v>
      </c>
      <c r="G43" s="15">
        <f t="shared" si="1"/>
        <v>16</v>
      </c>
      <c r="H43" s="15">
        <f t="shared" si="1"/>
        <v>296</v>
      </c>
      <c r="I43" s="15">
        <f t="shared" si="1"/>
        <v>44</v>
      </c>
      <c r="J43" s="15">
        <f t="shared" si="1"/>
        <v>267</v>
      </c>
      <c r="K43" s="15">
        <f t="shared" si="1"/>
        <v>21</v>
      </c>
      <c r="L43" s="15"/>
      <c r="M43" s="15">
        <f t="shared" si="1"/>
        <v>300</v>
      </c>
      <c r="N43" s="15">
        <f t="shared" si="1"/>
        <v>0.2</v>
      </c>
      <c r="O43" s="15">
        <f t="shared" si="1"/>
        <v>22.49</v>
      </c>
      <c r="P43" s="15">
        <f t="shared" si="1"/>
        <v>1200000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15130</v>
      </c>
      <c r="C45" s="15">
        <f t="shared" ref="C45:P45" si="2">MAX(C4:C34)</f>
        <v>15.13</v>
      </c>
      <c r="D45" s="15">
        <f t="shared" si="2"/>
        <v>7.48</v>
      </c>
      <c r="E45" s="15">
        <f t="shared" si="2"/>
        <v>7.88</v>
      </c>
      <c r="F45" s="15">
        <f t="shared" si="2"/>
        <v>150</v>
      </c>
      <c r="G45" s="15">
        <f t="shared" si="2"/>
        <v>19</v>
      </c>
      <c r="H45" s="15">
        <f t="shared" si="2"/>
        <v>320</v>
      </c>
      <c r="I45" s="15">
        <f t="shared" si="2"/>
        <v>48</v>
      </c>
      <c r="J45" s="15">
        <f t="shared" si="2"/>
        <v>298</v>
      </c>
      <c r="K45" s="15">
        <f t="shared" si="2"/>
        <v>27</v>
      </c>
      <c r="L45" s="15"/>
      <c r="M45" s="15">
        <f t="shared" si="2"/>
        <v>600</v>
      </c>
      <c r="N45" s="15">
        <f t="shared" si="2"/>
        <v>0.3</v>
      </c>
      <c r="O45" s="15">
        <f t="shared" si="2"/>
        <v>23.81</v>
      </c>
      <c r="P45" s="15">
        <f t="shared" si="2"/>
        <v>1500000</v>
      </c>
      <c r="Q45" s="15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2024-07-29T13:14:05Z</dcterms:modified>
</cp:coreProperties>
</file>