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815F76D9-7E96-461E-9AE9-D9D8D5E8E8AE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Numayadahi" sheetId="3" r:id="rId1"/>
    <sheet name="Salori" sheetId="4" r:id="rId2"/>
    <sheet name="Kodra" sheetId="5" r:id="rId3"/>
    <sheet name="Ponghat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3" l="1"/>
  <c r="D36" i="4"/>
  <c r="M35" i="6"/>
  <c r="C36" i="6"/>
  <c r="C36" i="5"/>
  <c r="P45" i="5"/>
  <c r="O45" i="5"/>
  <c r="N45" i="5"/>
  <c r="M45" i="5"/>
  <c r="K45" i="5"/>
  <c r="J45" i="5"/>
  <c r="I45" i="5"/>
  <c r="H45" i="5"/>
  <c r="G45" i="5"/>
  <c r="F45" i="5"/>
  <c r="E45" i="5"/>
  <c r="D45" i="5"/>
  <c r="C45" i="5"/>
  <c r="B45" i="5"/>
  <c r="P43" i="5"/>
  <c r="O43" i="5"/>
  <c r="N43" i="5"/>
  <c r="M43" i="5"/>
  <c r="K43" i="5"/>
  <c r="J43" i="5"/>
  <c r="I43" i="5"/>
  <c r="H43" i="5"/>
  <c r="G43" i="5"/>
  <c r="F43" i="5"/>
  <c r="E43" i="5"/>
  <c r="D43" i="5"/>
  <c r="C43" i="5"/>
  <c r="B43" i="5"/>
  <c r="P35" i="5"/>
  <c r="O35" i="5"/>
  <c r="N35" i="5"/>
  <c r="M35" i="5"/>
  <c r="K35" i="5"/>
  <c r="J35" i="5"/>
  <c r="I35" i="5"/>
  <c r="H35" i="5"/>
  <c r="G35" i="5"/>
  <c r="F35" i="5"/>
  <c r="E35" i="5"/>
  <c r="D35" i="5"/>
  <c r="C35" i="5"/>
  <c r="B35" i="5"/>
  <c r="D35" i="6" l="1"/>
  <c r="E35" i="6"/>
  <c r="F35" i="6"/>
  <c r="G35" i="6"/>
  <c r="H35" i="6"/>
  <c r="I35" i="6"/>
  <c r="J35" i="6"/>
  <c r="K35" i="6"/>
  <c r="N35" i="6"/>
  <c r="O35" i="6"/>
  <c r="P35" i="6"/>
  <c r="B35" i="6"/>
  <c r="P45" i="6"/>
  <c r="O45" i="6"/>
  <c r="N45" i="6"/>
  <c r="M45" i="6"/>
  <c r="K45" i="6"/>
  <c r="J45" i="6"/>
  <c r="I45" i="6"/>
  <c r="H45" i="6"/>
  <c r="G45" i="6"/>
  <c r="F45" i="6"/>
  <c r="E45" i="6"/>
  <c r="D45" i="6"/>
  <c r="B45" i="6"/>
  <c r="P43" i="6"/>
  <c r="O43" i="6"/>
  <c r="N43" i="6"/>
  <c r="M43" i="6"/>
  <c r="K43" i="6"/>
  <c r="J43" i="6"/>
  <c r="I43" i="6"/>
  <c r="H43" i="6"/>
  <c r="G43" i="6"/>
  <c r="F43" i="6"/>
  <c r="E43" i="6"/>
  <c r="D43" i="6"/>
  <c r="B43" i="6"/>
  <c r="Q45" i="4"/>
  <c r="P45" i="4"/>
  <c r="O45" i="4"/>
  <c r="N45" i="4"/>
  <c r="L45" i="4"/>
  <c r="K45" i="4"/>
  <c r="J45" i="4"/>
  <c r="I45" i="4"/>
  <c r="H45" i="4"/>
  <c r="G45" i="4"/>
  <c r="F45" i="4"/>
  <c r="E45" i="4"/>
  <c r="D45" i="4"/>
  <c r="C45" i="4"/>
  <c r="Q43" i="4"/>
  <c r="P43" i="4"/>
  <c r="O43" i="4"/>
  <c r="N43" i="4"/>
  <c r="L43" i="4"/>
  <c r="K43" i="4"/>
  <c r="J43" i="4"/>
  <c r="I43" i="4"/>
  <c r="H43" i="4"/>
  <c r="G43" i="4"/>
  <c r="F43" i="4"/>
  <c r="E43" i="4"/>
  <c r="D43" i="4"/>
  <c r="C43" i="4"/>
  <c r="D35" i="4"/>
  <c r="E35" i="4"/>
  <c r="F35" i="4"/>
  <c r="G35" i="4"/>
  <c r="H35" i="4"/>
  <c r="I35" i="4"/>
  <c r="J35" i="4"/>
  <c r="K35" i="4"/>
  <c r="L35" i="4"/>
  <c r="N35" i="4"/>
  <c r="O35" i="4"/>
  <c r="P35" i="4"/>
  <c r="Q35" i="4"/>
  <c r="C35" i="4"/>
  <c r="D43" i="3"/>
  <c r="E43" i="3"/>
  <c r="F43" i="3"/>
  <c r="G43" i="3"/>
  <c r="H43" i="3"/>
  <c r="I43" i="3"/>
  <c r="J43" i="3"/>
  <c r="K43" i="3"/>
  <c r="L43" i="3"/>
  <c r="N43" i="3"/>
  <c r="O43" i="3"/>
  <c r="P43" i="3"/>
  <c r="Q43" i="3"/>
  <c r="D45" i="3"/>
  <c r="E45" i="3"/>
  <c r="F45" i="3"/>
  <c r="G45" i="3"/>
  <c r="H45" i="3"/>
  <c r="I45" i="3"/>
  <c r="J45" i="3"/>
  <c r="K45" i="3"/>
  <c r="L45" i="3"/>
  <c r="N45" i="3"/>
  <c r="O45" i="3"/>
  <c r="P45" i="3"/>
  <c r="Q45" i="3"/>
  <c r="C45" i="3"/>
  <c r="C43" i="3"/>
  <c r="D35" i="3"/>
  <c r="E35" i="3"/>
  <c r="F35" i="3"/>
  <c r="G35" i="3"/>
  <c r="H35" i="3"/>
  <c r="I35" i="3"/>
  <c r="J35" i="3"/>
  <c r="K35" i="3"/>
  <c r="L35" i="3"/>
  <c r="N35" i="3"/>
  <c r="O35" i="3"/>
  <c r="P35" i="3"/>
  <c r="Q35" i="3"/>
  <c r="C35" i="3"/>
  <c r="C43" i="6" l="1"/>
  <c r="C45" i="6"/>
  <c r="C35" i="6"/>
</calcChain>
</file>

<file path=xl/sharedStrings.xml><?xml version="1.0" encoding="utf-8"?>
<sst xmlns="http://schemas.openxmlformats.org/spreadsheetml/2006/main" count="254" uniqueCount="38">
  <si>
    <t>Date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</si>
  <si>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</si>
  <si>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</si>
  <si>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</si>
  <si>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</si>
  <si>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</si>
  <si>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</si>
  <si>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</si>
  <si>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</si>
  <si>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</si>
  <si>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</si>
  <si>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</si>
  <si>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</si>
  <si>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Inlet COD
 (Design- &lt;500 mg/l)</t>
  </si>
  <si>
    <t>Final COD (Design  - &lt;50 mg/l)</t>
  </si>
  <si>
    <t>Inlet TSS
 (Design- &lt;500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</si>
  <si>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</si>
  <si>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</si>
  <si>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</si>
  <si>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</si>
  <si>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</si>
  <si>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Daily Feed Quantity  
MLD
(Design-
50 MLD)</t>
  </si>
  <si>
    <t>Final
pH (Design- 6.5 to 9.0)</t>
  </si>
  <si>
    <t>Final
BOD (Design - &lt;20 mg/l)</t>
  </si>
  <si>
    <t>Final TSS (Design  - &lt;30 mg/l)</t>
  </si>
  <si>
    <t>Numayadahi STP, 50 MLD STP at Prayagraj
 INLET FLOW &amp; QUALITY REPORT</t>
  </si>
  <si>
    <t>Daily Feed Quantity  
MLD
(Design-
29 MLD)</t>
  </si>
  <si>
    <t>Daily Feed Quantity  
MLD
(Design-
10 MLD)</t>
  </si>
  <si>
    <t>Salori STP, 29 MLD STP at Prayagraj
 INLET FLOW &amp; QUALITY REPORT</t>
  </si>
  <si>
    <t>Ponghat STP, 10 MLD STP at Prayagraj
 INLET FLOW &amp; QUALITY REPORT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</si>
  <si>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</si>
  <si>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</si>
  <si>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</si>
  <si>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</si>
  <si>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</si>
  <si>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</si>
  <si>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</si>
  <si>
    <t>kodra STP, 25 MLD STP at Prayagraj
 INLET FLOW &amp; QUALITY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</si>
</sst>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22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1" fillId="0" borderId="0" xfId="0" applyFont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8" fillId="12" borderId="11" xfId="0" applyFont="1" applyFill="1" applyBorder="1" applyAlignment="1">
      <alignment horizontal="center" vertical="center" wrapText="1"/>
    </xf>
    <xf numFmtId="0" fontId="8" fillId="13" borderId="14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15" fontId="14" fillId="0" borderId="14" xfId="0" applyNumberFormat="1" applyFont="1" applyBorder="1" applyAlignment="1">
      <alignment horizontal="center" vertical="center" wrapText="1"/>
    </xf>
    <xf numFmtId="15" fontId="12" fillId="0" borderId="19" xfId="0" applyNumberFormat="1" applyFont="1" applyBorder="1" applyAlignment="1">
      <alignment horizontal="center" vertical="center" wrapText="1"/>
    </xf>
    <xf numFmtId="2" fontId="14" fillId="0" borderId="20" xfId="0" applyNumberFormat="1" applyFont="1" applyBorder="1" applyAlignment="1">
      <alignment horizont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2" fontId="0" fillId="0" borderId="0" xfId="0" applyNumberFormat="1"/>
    <xf numFmtId="0" fontId="16" fillId="0" borderId="0" xfId="0" applyFont="1" applyAlignment="1">
      <alignment horizontal="left" vertical="center"/>
    </xf>
    <xf numFmtId="2" fontId="12" fillId="0" borderId="22" xfId="0" applyNumberFormat="1" applyFont="1" applyBorder="1" applyAlignment="1">
      <alignment horizontal="left" vertical="center" wrapText="1"/>
    </xf>
    <xf numFmtId="2" fontId="14" fillId="0" borderId="18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5" fillId="0" borderId="21" xfId="0" applyFont="1" applyBorder="1" applyAlignment="1">
      <alignment horizontal="center"/>
    </xf>
    <xf numFmtId="0" fontId="8" fillId="7" borderId="20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15" fontId="14" fillId="0" borderId="1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12" fillId="0" borderId="2" xfId="0" applyNumberFormat="1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12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8" fillId="7" borderId="26" xfId="0" applyFont="1" applyFill="1" applyBorder="1" applyAlignment="1">
      <alignment horizontal="center" vertical="center" wrapText="1"/>
    </xf>
    <xf numFmtId="0" fontId="8" fillId="7" borderId="27" xfId="0" applyFont="1" applyFill="1" applyBorder="1" applyAlignment="1">
      <alignment horizontal="center" vertical="center" wrapText="1"/>
    </xf>
    <xf numFmtId="2" fontId="17" fillId="0" borderId="20" xfId="0" applyNumberFormat="1" applyFont="1" applyBorder="1" applyAlignment="1">
      <alignment horizontal="center"/>
    </xf>
    <xf numFmtId="15" fontId="12" fillId="0" borderId="28" xfId="0" applyNumberFormat="1" applyFont="1" applyBorder="1" applyAlignment="1">
      <alignment horizontal="center" vertical="center" wrapText="1"/>
    </xf>
    <xf numFmtId="15" fontId="12" fillId="0" borderId="29" xfId="0" applyNumberFormat="1" applyFont="1" applyBorder="1" applyAlignment="1">
      <alignment horizontal="center" vertical="center" wrapText="1"/>
    </xf>
    <xf numFmtId="2" fontId="12" fillId="0" borderId="22" xfId="0" applyNumberFormat="1" applyFont="1" applyBorder="1" applyAlignment="1">
      <alignment vertical="center" wrapText="1"/>
    </xf>
    <xf numFmtId="15" fontId="12" fillId="0" borderId="30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" fillId="2" borderId="6" xfId="0" applyFont="1" applyFill="1" applyBorder="1" applyAlignment="1">
      <alignment horizontal="center" vertical="center" wrapText="1"/>
    </xf>
    <xf numFmtId="0" fontId="13" fillId="0" borderId="7" xfId="0" applyFont="1" applyBorder="1"/>
    <xf numFmtId="0" fontId="13" fillId="0" borderId="1" xfId="0" applyFont="1" applyBorder="1"/>
    <xf numFmtId="0" fontId="13" fillId="0" borderId="8" xfId="0" applyFont="1" applyBorder="1"/>
    <xf numFmtId="0" fontId="3" fillId="3" borderId="9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3" fillId="4" borderId="10" xfId="0" applyFont="1" applyFill="1" applyBorder="1" applyAlignment="1">
      <alignment horizontal="center" vertical="center" wrapText="1"/>
    </xf>
    <xf numFmtId="0" fontId="4" fillId="5" borderId="11" xfId="0" applyFont="1" applyFill="1" applyBorder="1"/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" fillId="0" borderId="2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15240</xdr:colOff>
      <xdr:row>0</xdr:row>
      <xdr:rowOff>60960</xdr:rowOff>
    </xdr:from>
    <xdr:to>
      <xdr:col>17</xdr:col>
      <xdr:colOff>746760</xdr:colOff>
      <xdr:row>0</xdr:row>
      <xdr:rowOff>857045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8220" y="60960"/>
          <a:ext cx="2011680" cy="796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15240</xdr:colOff>
      <xdr:row>0</xdr:row>
      <xdr:rowOff>60960</xdr:rowOff>
    </xdr:from>
    <xdr:to>
      <xdr:col>17</xdr:col>
      <xdr:colOff>723901</xdr:colOff>
      <xdr:row>0</xdr:row>
      <xdr:rowOff>857045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8220" y="60960"/>
          <a:ext cx="2011680" cy="796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60960</xdr:colOff>
      <xdr:row>0</xdr:row>
      <xdr:rowOff>0</xdr:rowOff>
    </xdr:from>
    <xdr:to>
      <xdr:col>16</xdr:col>
      <xdr:colOff>1342261</xdr:colOff>
      <xdr:row>0</xdr:row>
      <xdr:rowOff>796085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86900" y="0"/>
          <a:ext cx="2011680" cy="796085"/>
        </a:xfrm>
        <a:prstGeom prst="rect">
          <a:avLst/>
        </a:prstGeom>
      </xdr:spPr>
    </xdr:pic>
    <xdr:clientData/>
  </xdr:twoCellAnchor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8A63A490-3025-495E-9CB8-6048588B4A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6385" y="93345"/>
          <a:ext cx="809625" cy="6858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243840</xdr:colOff>
      <xdr:row>0</xdr:row>
      <xdr:rowOff>30480</xdr:rowOff>
    </xdr:from>
    <xdr:to>
      <xdr:col>16</xdr:col>
      <xdr:colOff>1524000</xdr:colOff>
      <xdr:row>0</xdr:row>
      <xdr:rowOff>826565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5440" y="30480"/>
          <a:ext cx="2011680" cy="796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U45"/>
  <sheetViews>
    <sheetView topLeftCell="B1" workbookViewId="0">
      <selection activeCell="B34" sqref="A34:XFD34"/>
    </sheetView>
  </sheetViews>
  <sheetFormatPr defaultRowHeight="14.4" x14ac:dyDescent="0.3"/>
  <cols>
    <col min="2" max="2" width="9.77734375" customWidth="1"/>
    <col min="3" max="3" width="8.5546875" customWidth="1"/>
    <col min="4" max="4" width="7.5546875" bestFit="1" customWidth="1"/>
    <col min="5" max="7" width="8.33203125" customWidth="1"/>
    <col min="10" max="10" width="8.77734375" customWidth="1"/>
    <col min="12" max="12" width="8.77734375" customWidth="1"/>
    <col min="16" max="16" width="8.33203125" customWidth="1"/>
    <col min="17" max="17" width="10.33203125" customWidth="1"/>
    <col min="18" max="18" width="22.5546875" customWidth="1"/>
  </cols>
  <sheetData>
    <row r="1" spans="1:47" ht="69.75" customHeight="1" thickBot="1" x14ac:dyDescent="0.6">
      <c r="A1" s="1"/>
      <c r="B1" s="49" t="s">
        <v>25</v>
      </c>
      <c r="C1" s="50"/>
      <c r="D1" s="50"/>
      <c r="E1" s="50"/>
      <c r="F1" s="50"/>
      <c r="G1" s="50"/>
      <c r="H1" s="50"/>
      <c r="I1" s="51"/>
      <c r="J1" s="51"/>
      <c r="K1" s="50"/>
      <c r="L1" s="50"/>
      <c r="M1" s="50"/>
      <c r="N1" s="50"/>
      <c r="O1" s="50"/>
      <c r="P1" s="50"/>
      <c r="Q1" s="50"/>
      <c r="R1" s="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ht="78.599999999999994" customHeight="1" thickBot="1" x14ac:dyDescent="0.35">
      <c r="A2" s="1"/>
      <c r="B2" s="53" t="s">
        <v>0</v>
      </c>
      <c r="C2" s="55" t="s">
        <v>21</v>
      </c>
      <c r="D2" s="56"/>
      <c r="E2" s="57" t="s">
        <v>1</v>
      </c>
      <c r="F2" s="58"/>
      <c r="G2" s="59" t="s">
        <v>2</v>
      </c>
      <c r="H2" s="60"/>
      <c r="I2" s="61" t="s">
        <v>3</v>
      </c>
      <c r="J2" s="62"/>
      <c r="K2" s="63" t="s">
        <v>4</v>
      </c>
      <c r="L2" s="60"/>
      <c r="M2" s="64" t="s">
        <v>5</v>
      </c>
      <c r="N2" s="60"/>
      <c r="O2" s="2" t="s">
        <v>6</v>
      </c>
      <c r="P2" s="64" t="s">
        <v>7</v>
      </c>
      <c r="Q2" s="65"/>
      <c r="R2" s="66" t="s">
        <v>8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66.599999999999994" thickBot="1" x14ac:dyDescent="0.35">
      <c r="A3" s="3"/>
      <c r="B3" s="54"/>
      <c r="C3" s="4" t="s">
        <v>9</v>
      </c>
      <c r="D3" s="5" t="s">
        <v>10</v>
      </c>
      <c r="E3" s="6" t="s">
        <v>11</v>
      </c>
      <c r="F3" s="6" t="s">
        <v>22</v>
      </c>
      <c r="G3" s="23" t="s">
        <v>12</v>
      </c>
      <c r="H3" s="24" t="s">
        <v>23</v>
      </c>
      <c r="I3" s="7" t="s">
        <v>13</v>
      </c>
      <c r="J3" s="7" t="s">
        <v>14</v>
      </c>
      <c r="K3" s="8" t="s">
        <v>15</v>
      </c>
      <c r="L3" s="8" t="s">
        <v>24</v>
      </c>
      <c r="M3" s="9" t="s">
        <v>16</v>
      </c>
      <c r="N3" s="10" t="s">
        <v>17</v>
      </c>
      <c r="O3" s="10" t="s">
        <v>18</v>
      </c>
      <c r="P3" s="10" t="s">
        <v>19</v>
      </c>
      <c r="Q3" s="10" t="s">
        <v>20</v>
      </c>
      <c r="R3" s="54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 x14ac:dyDescent="0.3">
      <c r="B4" s="12">
        <v>44927</v>
      </c>
      <c r="C4" s="32">
        <v>59720</v>
      </c>
      <c r="D4" s="32">
        <v>59.72</v>
      </c>
      <c r="E4" s="32">
        <v>7.22</v>
      </c>
      <c r="F4" s="32">
        <v>7.64</v>
      </c>
      <c r="G4" s="32">
        <v>135</v>
      </c>
      <c r="H4" s="32">
        <v>14</v>
      </c>
      <c r="I4" s="32">
        <v>336</v>
      </c>
      <c r="J4" s="32">
        <v>36</v>
      </c>
      <c r="K4" s="32">
        <v>288</v>
      </c>
      <c r="L4" s="32">
        <v>17</v>
      </c>
      <c r="M4" s="32" t="s">
        <v>35</v>
      </c>
      <c r="N4" s="32">
        <v>400</v>
      </c>
      <c r="O4" s="32">
        <v>0.4</v>
      </c>
      <c r="P4" s="32">
        <v>24.81</v>
      </c>
      <c r="Q4" s="32">
        <v>1300000</v>
      </c>
      <c r="R4" s="37"/>
    </row>
    <row r="5" spans="1:47" x14ac:dyDescent="0.3">
      <c r="B5" s="12">
        <v>44928</v>
      </c>
      <c r="C5" s="21">
        <v>60180</v>
      </c>
      <c r="D5" s="21">
        <v>60.18</v>
      </c>
      <c r="E5" s="21">
        <v>7.19</v>
      </c>
      <c r="F5" s="21">
        <v>7.72</v>
      </c>
      <c r="G5" s="21">
        <v>140</v>
      </c>
      <c r="H5" s="21">
        <v>18</v>
      </c>
      <c r="I5" s="21">
        <v>328</v>
      </c>
      <c r="J5" s="21">
        <v>36</v>
      </c>
      <c r="K5" s="21">
        <v>264</v>
      </c>
      <c r="L5" s="21">
        <v>22</v>
      </c>
      <c r="M5" s="21" t="s">
        <v>35</v>
      </c>
      <c r="N5" s="21">
        <v>600</v>
      </c>
      <c r="O5" s="21">
        <v>0.4</v>
      </c>
      <c r="P5" s="21">
        <v>23.09</v>
      </c>
      <c r="Q5" s="21">
        <v>1400000</v>
      </c>
      <c r="R5" s="18"/>
    </row>
    <row r="6" spans="1:47" x14ac:dyDescent="0.3">
      <c r="B6" s="12">
        <v>44929</v>
      </c>
      <c r="C6" s="21">
        <v>58720</v>
      </c>
      <c r="D6" s="21">
        <v>58.72</v>
      </c>
      <c r="E6" s="21">
        <v>7.18</v>
      </c>
      <c r="F6" s="21">
        <v>7.8</v>
      </c>
      <c r="G6" s="21">
        <v>130</v>
      </c>
      <c r="H6" s="21">
        <v>15</v>
      </c>
      <c r="I6" s="21">
        <v>300</v>
      </c>
      <c r="J6" s="21">
        <v>44</v>
      </c>
      <c r="K6" s="21">
        <v>282</v>
      </c>
      <c r="L6" s="21">
        <v>21</v>
      </c>
      <c r="M6" s="21" t="s">
        <v>35</v>
      </c>
      <c r="N6" s="21">
        <v>600</v>
      </c>
      <c r="O6" s="21">
        <v>0.3</v>
      </c>
      <c r="P6" s="21">
        <v>22.81</v>
      </c>
      <c r="Q6" s="21">
        <v>1700000</v>
      </c>
      <c r="R6" s="18"/>
    </row>
    <row r="7" spans="1:47" x14ac:dyDescent="0.3">
      <c r="B7" s="12">
        <v>44930</v>
      </c>
      <c r="C7" s="21">
        <v>60830</v>
      </c>
      <c r="D7" s="21">
        <v>60.83</v>
      </c>
      <c r="E7" s="21">
        <v>7.19</v>
      </c>
      <c r="F7" s="21">
        <v>7.64</v>
      </c>
      <c r="G7" s="21">
        <v>150</v>
      </c>
      <c r="H7" s="21">
        <v>17</v>
      </c>
      <c r="I7" s="21">
        <v>324</v>
      </c>
      <c r="J7" s="21">
        <v>44</v>
      </c>
      <c r="K7" s="21">
        <v>240</v>
      </c>
      <c r="L7" s="21">
        <v>20</v>
      </c>
      <c r="M7" s="21" t="s">
        <v>35</v>
      </c>
      <c r="N7" s="21">
        <v>500</v>
      </c>
      <c r="O7" s="21">
        <v>0.4</v>
      </c>
      <c r="P7" s="21">
        <v>23.41</v>
      </c>
      <c r="Q7" s="21">
        <v>1200000</v>
      </c>
      <c r="R7" s="18"/>
    </row>
    <row r="8" spans="1:47" x14ac:dyDescent="0.3">
      <c r="B8" s="12">
        <v>44931</v>
      </c>
      <c r="C8" s="21">
        <v>57270</v>
      </c>
      <c r="D8" s="21">
        <v>57.27</v>
      </c>
      <c r="E8" s="21">
        <v>7.21</v>
      </c>
      <c r="F8" s="21">
        <v>7.58</v>
      </c>
      <c r="G8" s="21">
        <v>145</v>
      </c>
      <c r="H8" s="21">
        <v>18</v>
      </c>
      <c r="I8" s="21">
        <v>320</v>
      </c>
      <c r="J8" s="21">
        <v>36</v>
      </c>
      <c r="K8" s="21">
        <v>272</v>
      </c>
      <c r="L8" s="21">
        <v>21</v>
      </c>
      <c r="M8" s="21" t="s">
        <v>35</v>
      </c>
      <c r="N8" s="21">
        <v>400</v>
      </c>
      <c r="O8" s="21">
        <v>0.3</v>
      </c>
      <c r="P8" s="21">
        <v>22.49</v>
      </c>
      <c r="Q8" s="21">
        <v>1400000</v>
      </c>
      <c r="R8" s="18"/>
    </row>
    <row r="9" spans="1:47" x14ac:dyDescent="0.3">
      <c r="B9" s="12">
        <v>44932</v>
      </c>
      <c r="C9" s="21">
        <v>58930</v>
      </c>
      <c r="D9" s="21">
        <v>58.93</v>
      </c>
      <c r="E9" s="21">
        <v>7.16</v>
      </c>
      <c r="F9" s="21">
        <v>7.74</v>
      </c>
      <c r="G9" s="21">
        <v>135</v>
      </c>
      <c r="H9" s="21">
        <v>16</v>
      </c>
      <c r="I9" s="21">
        <v>328</v>
      </c>
      <c r="J9" s="21">
        <v>48</v>
      </c>
      <c r="K9" s="21">
        <v>278</v>
      </c>
      <c r="L9" s="21">
        <v>20</v>
      </c>
      <c r="M9" s="21" t="s">
        <v>35</v>
      </c>
      <c r="N9" s="21">
        <v>600</v>
      </c>
      <c r="O9" s="21">
        <v>0.3</v>
      </c>
      <c r="P9" s="21">
        <v>23.5</v>
      </c>
      <c r="Q9" s="21">
        <v>1300000</v>
      </c>
      <c r="R9" s="18"/>
    </row>
    <row r="10" spans="1:47" x14ac:dyDescent="0.3">
      <c r="B10" s="12">
        <v>44933</v>
      </c>
      <c r="C10" s="21">
        <v>56230</v>
      </c>
      <c r="D10" s="21">
        <v>56.23</v>
      </c>
      <c r="E10" s="21">
        <v>7.23</v>
      </c>
      <c r="F10" s="21">
        <v>7.77</v>
      </c>
      <c r="G10" s="21">
        <v>130</v>
      </c>
      <c r="H10" s="21">
        <v>14</v>
      </c>
      <c r="I10" s="21">
        <v>304</v>
      </c>
      <c r="J10" s="21">
        <v>44</v>
      </c>
      <c r="K10" s="21">
        <v>288</v>
      </c>
      <c r="L10" s="21">
        <v>20</v>
      </c>
      <c r="M10" s="21" t="s">
        <v>35</v>
      </c>
      <c r="N10" s="21">
        <v>400</v>
      </c>
      <c r="O10" s="21">
        <v>0.4</v>
      </c>
      <c r="P10" s="21">
        <v>24.37</v>
      </c>
      <c r="Q10" s="21">
        <v>1200000</v>
      </c>
      <c r="R10" s="18"/>
    </row>
    <row r="11" spans="1:47" x14ac:dyDescent="0.3">
      <c r="B11" s="12">
        <v>44934</v>
      </c>
      <c r="C11" s="21">
        <v>57680</v>
      </c>
      <c r="D11" s="21">
        <v>57.68</v>
      </c>
      <c r="E11" s="21">
        <v>7.28</v>
      </c>
      <c r="F11" s="21">
        <v>7.59</v>
      </c>
      <c r="G11" s="21">
        <v>140</v>
      </c>
      <c r="H11" s="21">
        <v>15</v>
      </c>
      <c r="I11" s="21">
        <v>312</v>
      </c>
      <c r="J11" s="21">
        <v>40</v>
      </c>
      <c r="K11" s="21">
        <v>296</v>
      </c>
      <c r="L11" s="21">
        <v>28</v>
      </c>
      <c r="M11" s="21" t="s">
        <v>35</v>
      </c>
      <c r="N11" s="21">
        <v>600</v>
      </c>
      <c r="O11" s="21">
        <v>0.3</v>
      </c>
      <c r="P11" s="21">
        <v>23.22</v>
      </c>
      <c r="Q11" s="21">
        <v>1400000</v>
      </c>
      <c r="R11" s="18"/>
    </row>
    <row r="12" spans="1:47" x14ac:dyDescent="0.3">
      <c r="B12" s="12">
        <v>44935</v>
      </c>
      <c r="C12" s="21">
        <v>58640</v>
      </c>
      <c r="D12" s="21">
        <v>58.64</v>
      </c>
      <c r="E12" s="21">
        <v>7.24</v>
      </c>
      <c r="F12" s="21">
        <v>7.66</v>
      </c>
      <c r="G12" s="21">
        <v>150</v>
      </c>
      <c r="H12" s="21">
        <v>19</v>
      </c>
      <c r="I12" s="21">
        <v>304</v>
      </c>
      <c r="J12" s="21">
        <v>36</v>
      </c>
      <c r="K12" s="21">
        <v>274</v>
      </c>
      <c r="L12" s="21">
        <v>22</v>
      </c>
      <c r="M12" s="21" t="s">
        <v>35</v>
      </c>
      <c r="N12" s="21">
        <v>700</v>
      </c>
      <c r="O12" s="21">
        <v>0.4</v>
      </c>
      <c r="P12" s="21">
        <v>24.1</v>
      </c>
      <c r="Q12" s="21">
        <v>1300000</v>
      </c>
      <c r="R12" s="18"/>
    </row>
    <row r="13" spans="1:47" x14ac:dyDescent="0.3">
      <c r="B13" s="12">
        <v>44936</v>
      </c>
      <c r="C13" s="21">
        <v>58310</v>
      </c>
      <c r="D13" s="21">
        <v>58.31</v>
      </c>
      <c r="E13" s="36">
        <v>7.26</v>
      </c>
      <c r="F13" s="21">
        <v>7.74</v>
      </c>
      <c r="G13" s="21">
        <v>135</v>
      </c>
      <c r="H13" s="21">
        <v>16</v>
      </c>
      <c r="I13" s="21">
        <v>300</v>
      </c>
      <c r="J13" s="21">
        <v>36</v>
      </c>
      <c r="K13" s="21">
        <v>292</v>
      </c>
      <c r="L13" s="21">
        <v>21</v>
      </c>
      <c r="M13" s="21" t="s">
        <v>35</v>
      </c>
      <c r="N13" s="21">
        <v>500</v>
      </c>
      <c r="O13" s="21">
        <v>0.3</v>
      </c>
      <c r="P13" s="21">
        <v>23.56</v>
      </c>
      <c r="Q13" s="21">
        <v>1700000</v>
      </c>
      <c r="R13" s="18"/>
    </row>
    <row r="14" spans="1:47" x14ac:dyDescent="0.3">
      <c r="B14" s="12">
        <v>44937</v>
      </c>
      <c r="C14" s="21">
        <v>57190</v>
      </c>
      <c r="D14" s="21">
        <v>57.91</v>
      </c>
      <c r="E14" s="21">
        <v>7.19</v>
      </c>
      <c r="F14" s="21">
        <v>7.72</v>
      </c>
      <c r="G14" s="21">
        <v>140</v>
      </c>
      <c r="H14" s="21">
        <v>17</v>
      </c>
      <c r="I14" s="21">
        <v>324</v>
      </c>
      <c r="J14" s="21">
        <v>48</v>
      </c>
      <c r="K14" s="21">
        <v>298</v>
      </c>
      <c r="L14" s="21">
        <v>22</v>
      </c>
      <c r="M14" s="21" t="s">
        <v>35</v>
      </c>
      <c r="N14" s="21">
        <v>600</v>
      </c>
      <c r="O14" s="21">
        <v>0.4</v>
      </c>
      <c r="P14" s="21">
        <v>22.58</v>
      </c>
      <c r="Q14" s="21">
        <v>1200000</v>
      </c>
      <c r="R14" s="18"/>
      <c r="T14" t="s">
        <v>36</v>
      </c>
    </row>
    <row r="15" spans="1:47" x14ac:dyDescent="0.3">
      <c r="B15" s="12">
        <v>44938</v>
      </c>
      <c r="C15" s="21">
        <v>59930</v>
      </c>
      <c r="D15" s="21">
        <v>59.93</v>
      </c>
      <c r="E15" s="21">
        <v>7.22</v>
      </c>
      <c r="F15" s="21">
        <v>7.64</v>
      </c>
      <c r="G15" s="21">
        <v>145</v>
      </c>
      <c r="H15" s="21">
        <v>16</v>
      </c>
      <c r="I15" s="21">
        <v>304</v>
      </c>
      <c r="J15" s="21">
        <v>36</v>
      </c>
      <c r="K15" s="21">
        <v>286</v>
      </c>
      <c r="L15" s="21">
        <v>22</v>
      </c>
      <c r="M15" s="21" t="s">
        <v>35</v>
      </c>
      <c r="N15" s="21">
        <v>400</v>
      </c>
      <c r="O15" s="21">
        <v>0.4</v>
      </c>
      <c r="P15" s="21">
        <v>23.56</v>
      </c>
      <c r="Q15" s="21">
        <v>1400000</v>
      </c>
      <c r="R15" s="18"/>
    </row>
    <row r="16" spans="1:47" x14ac:dyDescent="0.3">
      <c r="B16" s="12">
        <v>44939</v>
      </c>
      <c r="C16" s="21">
        <v>58070</v>
      </c>
      <c r="D16" s="21">
        <v>58.07</v>
      </c>
      <c r="E16" s="21">
        <v>7.26</v>
      </c>
      <c r="F16" s="21">
        <v>7.74</v>
      </c>
      <c r="G16" s="21">
        <v>150</v>
      </c>
      <c r="H16" s="21">
        <v>17</v>
      </c>
      <c r="I16" s="21">
        <v>324</v>
      </c>
      <c r="J16" s="21">
        <v>44</v>
      </c>
      <c r="K16" s="21">
        <v>283</v>
      </c>
      <c r="L16" s="21">
        <v>17</v>
      </c>
      <c r="M16" s="21" t="s">
        <v>35</v>
      </c>
      <c r="N16" s="21">
        <v>700</v>
      </c>
      <c r="O16" s="21">
        <v>0.3</v>
      </c>
      <c r="P16" s="21">
        <v>23.5</v>
      </c>
      <c r="Q16" s="21">
        <v>1700000</v>
      </c>
      <c r="R16" s="18"/>
    </row>
    <row r="17" spans="2:18" x14ac:dyDescent="0.3">
      <c r="B17" s="12">
        <v>44940</v>
      </c>
      <c r="C17" s="21">
        <v>59440</v>
      </c>
      <c r="D17" s="21">
        <v>59.44</v>
      </c>
      <c r="E17" s="21">
        <v>7.18</v>
      </c>
      <c r="F17" s="21">
        <v>7.67</v>
      </c>
      <c r="G17" s="21">
        <v>140</v>
      </c>
      <c r="H17" s="21">
        <v>19</v>
      </c>
      <c r="I17" s="21">
        <v>300</v>
      </c>
      <c r="J17" s="21">
        <v>36</v>
      </c>
      <c r="K17" s="21">
        <v>277</v>
      </c>
      <c r="L17" s="21">
        <v>23</v>
      </c>
      <c r="M17" s="21" t="s">
        <v>35</v>
      </c>
      <c r="N17" s="21">
        <v>500</v>
      </c>
      <c r="O17" s="21">
        <v>0.4</v>
      </c>
      <c r="P17" s="21">
        <v>24.59</v>
      </c>
      <c r="Q17" s="21">
        <v>1200000</v>
      </c>
      <c r="R17" s="18"/>
    </row>
    <row r="18" spans="2:18" x14ac:dyDescent="0.3">
      <c r="B18" s="12">
        <v>44941</v>
      </c>
      <c r="C18" s="21">
        <v>59120</v>
      </c>
      <c r="D18" s="21">
        <v>59.12</v>
      </c>
      <c r="E18" s="21">
        <v>7.28</v>
      </c>
      <c r="F18" s="21">
        <v>7.76</v>
      </c>
      <c r="G18" s="21">
        <v>135</v>
      </c>
      <c r="H18" s="21">
        <v>17</v>
      </c>
      <c r="I18" s="21">
        <v>340</v>
      </c>
      <c r="J18" s="21">
        <v>48</v>
      </c>
      <c r="K18" s="21">
        <v>294</v>
      </c>
      <c r="L18" s="21">
        <v>24</v>
      </c>
      <c r="M18" s="21" t="s">
        <v>35</v>
      </c>
      <c r="N18" s="21">
        <v>400</v>
      </c>
      <c r="O18" s="21">
        <v>0.3</v>
      </c>
      <c r="P18" s="21">
        <v>22.85</v>
      </c>
      <c r="Q18" s="21">
        <v>1300000</v>
      </c>
      <c r="R18" s="18"/>
    </row>
    <row r="19" spans="2:18" x14ac:dyDescent="0.3">
      <c r="B19" s="12">
        <v>44942</v>
      </c>
      <c r="C19" s="21">
        <v>58190</v>
      </c>
      <c r="D19" s="21">
        <v>58.19</v>
      </c>
      <c r="E19" s="21">
        <v>7.23</v>
      </c>
      <c r="F19" s="21">
        <v>7.66</v>
      </c>
      <c r="G19" s="21">
        <v>145</v>
      </c>
      <c r="H19" s="21">
        <v>19</v>
      </c>
      <c r="I19" s="21">
        <v>312</v>
      </c>
      <c r="J19" s="21">
        <v>44</v>
      </c>
      <c r="K19" s="21">
        <v>292</v>
      </c>
      <c r="L19" s="21">
        <v>21</v>
      </c>
      <c r="M19" s="21" t="s">
        <v>35</v>
      </c>
      <c r="N19" s="21">
        <v>600</v>
      </c>
      <c r="O19" s="21">
        <v>0.4</v>
      </c>
      <c r="P19" s="21">
        <v>23.58</v>
      </c>
      <c r="Q19" s="21">
        <v>1400000</v>
      </c>
      <c r="R19" s="18"/>
    </row>
    <row r="20" spans="2:18" x14ac:dyDescent="0.3">
      <c r="B20" s="12">
        <v>44943</v>
      </c>
      <c r="C20" s="21">
        <v>60310</v>
      </c>
      <c r="D20" s="21">
        <v>60.31</v>
      </c>
      <c r="E20" s="21">
        <v>7.26</v>
      </c>
      <c r="F20" s="21">
        <v>7.74</v>
      </c>
      <c r="G20" s="21">
        <v>130</v>
      </c>
      <c r="H20" s="21">
        <v>15</v>
      </c>
      <c r="I20" s="21">
        <v>328</v>
      </c>
      <c r="J20" s="21">
        <v>36</v>
      </c>
      <c r="K20" s="21">
        <v>287</v>
      </c>
      <c r="L20" s="21">
        <v>24</v>
      </c>
      <c r="M20" s="21" t="s">
        <v>35</v>
      </c>
      <c r="N20" s="21">
        <v>500</v>
      </c>
      <c r="O20" s="21">
        <v>0.4</v>
      </c>
      <c r="P20" s="21">
        <v>23.44</v>
      </c>
      <c r="Q20" s="21">
        <v>1700000</v>
      </c>
      <c r="R20" s="18"/>
    </row>
    <row r="21" spans="2:18" x14ac:dyDescent="0.3">
      <c r="B21" s="12">
        <v>44944</v>
      </c>
      <c r="C21" s="21">
        <v>57990</v>
      </c>
      <c r="D21" s="21">
        <v>57.99</v>
      </c>
      <c r="E21" s="21">
        <v>7.19</v>
      </c>
      <c r="F21" s="21">
        <v>7.72</v>
      </c>
      <c r="G21" s="21">
        <v>140</v>
      </c>
      <c r="H21" s="21">
        <v>17</v>
      </c>
      <c r="I21" s="21">
        <v>308</v>
      </c>
      <c r="J21" s="21">
        <v>44</v>
      </c>
      <c r="K21" s="21">
        <v>298</v>
      </c>
      <c r="L21" s="21">
        <v>21</v>
      </c>
      <c r="M21" s="21" t="s">
        <v>35</v>
      </c>
      <c r="N21" s="21">
        <v>700</v>
      </c>
      <c r="O21" s="21">
        <v>0.3</v>
      </c>
      <c r="P21" s="21">
        <v>24.26</v>
      </c>
      <c r="Q21" s="21">
        <v>1200000</v>
      </c>
      <c r="R21" s="18"/>
    </row>
    <row r="22" spans="2:18" x14ac:dyDescent="0.3">
      <c r="B22" s="12">
        <v>44945</v>
      </c>
      <c r="C22" s="21">
        <v>59170</v>
      </c>
      <c r="D22" s="21">
        <v>59.17</v>
      </c>
      <c r="E22" s="21">
        <v>7.25</v>
      </c>
      <c r="F22" s="21">
        <v>7.68</v>
      </c>
      <c r="G22" s="21">
        <v>130</v>
      </c>
      <c r="H22" s="21">
        <v>15</v>
      </c>
      <c r="I22" s="21">
        <v>336</v>
      </c>
      <c r="J22" s="21">
        <v>36</v>
      </c>
      <c r="K22" s="21">
        <v>283</v>
      </c>
      <c r="L22" s="21">
        <v>19</v>
      </c>
      <c r="M22" s="21" t="s">
        <v>35</v>
      </c>
      <c r="N22" s="21">
        <v>600</v>
      </c>
      <c r="O22" s="21">
        <v>0.4</v>
      </c>
      <c r="P22" s="21">
        <v>23.78</v>
      </c>
      <c r="Q22" s="21">
        <v>1400000</v>
      </c>
      <c r="R22" s="18"/>
    </row>
    <row r="23" spans="2:18" x14ac:dyDescent="0.3">
      <c r="B23" s="12">
        <v>20</v>
      </c>
      <c r="C23" s="21">
        <v>60260</v>
      </c>
      <c r="D23" s="21">
        <v>60.26</v>
      </c>
      <c r="E23" s="21">
        <v>7.23</v>
      </c>
      <c r="F23" s="21">
        <v>7.73</v>
      </c>
      <c r="G23" s="21">
        <v>140</v>
      </c>
      <c r="H23" s="21">
        <v>18</v>
      </c>
      <c r="I23" s="21">
        <v>316</v>
      </c>
      <c r="J23" s="21">
        <v>44</v>
      </c>
      <c r="K23" s="21">
        <v>288</v>
      </c>
      <c r="L23" s="21">
        <v>20</v>
      </c>
      <c r="M23" s="21" t="s">
        <v>35</v>
      </c>
      <c r="N23" s="21">
        <v>400</v>
      </c>
      <c r="O23" s="21">
        <v>0.4</v>
      </c>
      <c r="P23" s="21">
        <v>23.22</v>
      </c>
      <c r="Q23" s="21">
        <v>1700000</v>
      </c>
      <c r="R23" s="18"/>
    </row>
    <row r="24" spans="2:18" x14ac:dyDescent="0.3">
      <c r="B24" s="12">
        <v>44947</v>
      </c>
      <c r="C24" s="21">
        <v>63570</v>
      </c>
      <c r="D24" s="21">
        <v>63.57</v>
      </c>
      <c r="E24" s="21">
        <v>7.28</v>
      </c>
      <c r="F24" s="21">
        <v>7.68</v>
      </c>
      <c r="G24" s="21">
        <v>145</v>
      </c>
      <c r="H24" s="21">
        <v>17</v>
      </c>
      <c r="I24" s="21">
        <v>328</v>
      </c>
      <c r="J24" s="21">
        <v>36</v>
      </c>
      <c r="K24" s="21">
        <v>278</v>
      </c>
      <c r="L24" s="21">
        <v>22</v>
      </c>
      <c r="M24" s="21" t="s">
        <v>35</v>
      </c>
      <c r="N24" s="21">
        <v>500</v>
      </c>
      <c r="O24" s="21">
        <v>0.4</v>
      </c>
      <c r="P24" s="21">
        <v>23.57</v>
      </c>
      <c r="Q24" s="21">
        <v>1400000</v>
      </c>
      <c r="R24" s="18"/>
    </row>
    <row r="25" spans="2:18" x14ac:dyDescent="0.3">
      <c r="B25" s="12">
        <v>44948</v>
      </c>
      <c r="C25" s="21">
        <v>59050</v>
      </c>
      <c r="D25" s="21">
        <v>59.05</v>
      </c>
      <c r="E25" s="21">
        <v>7.24</v>
      </c>
      <c r="F25" s="21">
        <v>7.73</v>
      </c>
      <c r="G25" s="21">
        <v>130</v>
      </c>
      <c r="H25" s="21">
        <v>15</v>
      </c>
      <c r="I25" s="21">
        <v>304</v>
      </c>
      <c r="J25" s="21">
        <v>36</v>
      </c>
      <c r="K25" s="21">
        <v>289</v>
      </c>
      <c r="L25" s="21">
        <v>21</v>
      </c>
      <c r="M25" s="21" t="s">
        <v>35</v>
      </c>
      <c r="N25" s="21">
        <v>600</v>
      </c>
      <c r="O25" s="21">
        <v>0.3</v>
      </c>
      <c r="P25" s="21">
        <v>22.85</v>
      </c>
      <c r="Q25" s="21">
        <v>1700000</v>
      </c>
      <c r="R25" s="18"/>
    </row>
    <row r="26" spans="2:18" x14ac:dyDescent="0.3">
      <c r="B26" s="12">
        <v>44949</v>
      </c>
      <c r="C26" s="21">
        <v>60430</v>
      </c>
      <c r="D26" s="21">
        <v>60.43</v>
      </c>
      <c r="E26" s="21">
        <v>7.26</v>
      </c>
      <c r="F26" s="21">
        <v>7.64</v>
      </c>
      <c r="G26" s="21">
        <v>150</v>
      </c>
      <c r="H26" s="21">
        <v>19</v>
      </c>
      <c r="I26" s="21">
        <v>316</v>
      </c>
      <c r="J26" s="21">
        <v>44</v>
      </c>
      <c r="K26" s="21">
        <v>275</v>
      </c>
      <c r="L26" s="21">
        <v>21</v>
      </c>
      <c r="M26" s="21" t="s">
        <v>35</v>
      </c>
      <c r="N26" s="21">
        <v>400</v>
      </c>
      <c r="O26" s="21">
        <v>0.4</v>
      </c>
      <c r="P26" s="21">
        <v>24.23</v>
      </c>
      <c r="Q26" s="21">
        <v>1200000</v>
      </c>
      <c r="R26" s="18"/>
    </row>
    <row r="27" spans="2:18" x14ac:dyDescent="0.3">
      <c r="B27" s="12">
        <v>44950</v>
      </c>
      <c r="C27" s="21">
        <v>59350</v>
      </c>
      <c r="D27" s="21">
        <v>59.35</v>
      </c>
      <c r="E27" s="21">
        <v>7.29</v>
      </c>
      <c r="F27" s="21">
        <v>7.66</v>
      </c>
      <c r="G27" s="21">
        <v>140</v>
      </c>
      <c r="H27" s="21">
        <v>18</v>
      </c>
      <c r="I27" s="21">
        <v>324</v>
      </c>
      <c r="J27" s="21">
        <v>40</v>
      </c>
      <c r="K27" s="21">
        <v>293</v>
      </c>
      <c r="L27" s="21">
        <v>20</v>
      </c>
      <c r="M27" s="21" t="s">
        <v>35</v>
      </c>
      <c r="N27" s="21">
        <v>700</v>
      </c>
      <c r="O27" s="21">
        <v>0.4</v>
      </c>
      <c r="P27" s="21">
        <v>23.64</v>
      </c>
      <c r="Q27" s="21">
        <v>1400000</v>
      </c>
      <c r="R27" s="18"/>
    </row>
    <row r="28" spans="2:18" x14ac:dyDescent="0.3">
      <c r="B28" s="12">
        <v>44951</v>
      </c>
      <c r="C28" s="21">
        <v>55700</v>
      </c>
      <c r="D28" s="21">
        <v>55.7</v>
      </c>
      <c r="E28" s="21">
        <v>7.23</v>
      </c>
      <c r="F28" s="21">
        <v>7.74</v>
      </c>
      <c r="G28" s="21">
        <v>130</v>
      </c>
      <c r="H28" s="21">
        <v>17</v>
      </c>
      <c r="I28" s="21">
        <v>304</v>
      </c>
      <c r="J28" s="21">
        <v>44</v>
      </c>
      <c r="K28" s="21">
        <v>287</v>
      </c>
      <c r="L28" s="21">
        <v>23</v>
      </c>
      <c r="M28" s="21" t="s">
        <v>35</v>
      </c>
      <c r="N28" s="21">
        <v>500</v>
      </c>
      <c r="O28" s="21">
        <v>0.3</v>
      </c>
      <c r="P28" s="21">
        <v>23.69</v>
      </c>
      <c r="Q28" s="21">
        <v>1700000</v>
      </c>
      <c r="R28" s="18"/>
    </row>
    <row r="29" spans="2:18" x14ac:dyDescent="0.3">
      <c r="B29" s="12">
        <v>44952</v>
      </c>
      <c r="C29" s="21">
        <v>58770</v>
      </c>
      <c r="D29" s="21">
        <v>58.77</v>
      </c>
      <c r="E29" s="21">
        <v>7.27</v>
      </c>
      <c r="F29" s="21">
        <v>7.75</v>
      </c>
      <c r="G29" s="21">
        <v>135</v>
      </c>
      <c r="H29" s="21">
        <v>16</v>
      </c>
      <c r="I29" s="21">
        <v>320</v>
      </c>
      <c r="J29" s="21">
        <v>44</v>
      </c>
      <c r="K29" s="21">
        <v>296</v>
      </c>
      <c r="L29" s="21">
        <v>22</v>
      </c>
      <c r="M29" s="21" t="s">
        <v>35</v>
      </c>
      <c r="N29" s="21">
        <v>600</v>
      </c>
      <c r="O29" s="21">
        <v>0.4</v>
      </c>
      <c r="P29" s="21">
        <v>24.82</v>
      </c>
      <c r="Q29" s="21">
        <v>1300000</v>
      </c>
      <c r="R29" s="18"/>
    </row>
    <row r="30" spans="2:18" x14ac:dyDescent="0.3">
      <c r="B30" s="12">
        <v>44953</v>
      </c>
      <c r="C30" s="21">
        <v>60290</v>
      </c>
      <c r="D30" s="21">
        <v>60.29</v>
      </c>
      <c r="E30" s="21">
        <v>7.25</v>
      </c>
      <c r="F30" s="21">
        <v>7.69</v>
      </c>
      <c r="G30" s="21">
        <v>145</v>
      </c>
      <c r="H30" s="21">
        <v>18</v>
      </c>
      <c r="I30" s="21">
        <v>312</v>
      </c>
      <c r="J30" s="21">
        <v>40</v>
      </c>
      <c r="K30" s="21">
        <v>287</v>
      </c>
      <c r="L30" s="21">
        <v>21</v>
      </c>
      <c r="M30" s="21" t="s">
        <v>35</v>
      </c>
      <c r="N30" s="21">
        <v>400</v>
      </c>
      <c r="O30" s="21">
        <v>0.3</v>
      </c>
      <c r="P30" s="21">
        <v>23.76</v>
      </c>
      <c r="Q30" s="21">
        <v>1400000</v>
      </c>
      <c r="R30" s="18"/>
    </row>
    <row r="31" spans="2:18" x14ac:dyDescent="0.3">
      <c r="B31" s="12">
        <v>44954</v>
      </c>
      <c r="C31" s="21">
        <v>59740</v>
      </c>
      <c r="D31" s="21">
        <v>59.74</v>
      </c>
      <c r="E31" s="21">
        <v>7.24</v>
      </c>
      <c r="F31" s="21">
        <v>7.73</v>
      </c>
      <c r="G31" s="21">
        <v>140</v>
      </c>
      <c r="H31" s="21">
        <v>17</v>
      </c>
      <c r="I31" s="21">
        <v>304</v>
      </c>
      <c r="J31" s="21">
        <v>44</v>
      </c>
      <c r="K31" s="21">
        <v>294</v>
      </c>
      <c r="L31" s="21">
        <v>24</v>
      </c>
      <c r="M31" s="21" t="s">
        <v>35</v>
      </c>
      <c r="N31" s="21">
        <v>700</v>
      </c>
      <c r="O31" s="21">
        <v>0.4</v>
      </c>
      <c r="P31" s="21">
        <v>24.09</v>
      </c>
      <c r="Q31" s="21">
        <v>1300000</v>
      </c>
      <c r="R31" s="18"/>
    </row>
    <row r="32" spans="2:18" x14ac:dyDescent="0.3">
      <c r="B32" s="12">
        <v>44955</v>
      </c>
      <c r="C32" s="21">
        <v>60720</v>
      </c>
      <c r="D32" s="21">
        <v>60.72</v>
      </c>
      <c r="E32" s="21">
        <v>7.27</v>
      </c>
      <c r="F32" s="21">
        <v>7.66</v>
      </c>
      <c r="G32" s="21">
        <v>150</v>
      </c>
      <c r="H32" s="21">
        <v>19</v>
      </c>
      <c r="I32" s="21">
        <v>324</v>
      </c>
      <c r="J32" s="21">
        <v>40</v>
      </c>
      <c r="K32" s="21">
        <v>288</v>
      </c>
      <c r="L32" s="21">
        <v>22</v>
      </c>
      <c r="M32" s="21" t="s">
        <v>35</v>
      </c>
      <c r="N32" s="21">
        <v>500</v>
      </c>
      <c r="O32" s="21">
        <v>0.3</v>
      </c>
      <c r="P32" s="21">
        <v>23.68</v>
      </c>
      <c r="Q32" s="21">
        <v>1400000</v>
      </c>
      <c r="R32" s="18"/>
    </row>
    <row r="33" spans="1:18" x14ac:dyDescent="0.3">
      <c r="B33" s="12">
        <v>44956</v>
      </c>
      <c r="C33" s="35">
        <v>62450</v>
      </c>
      <c r="D33" s="35">
        <v>62.45</v>
      </c>
      <c r="E33" s="35">
        <v>7.21</v>
      </c>
      <c r="F33" s="35">
        <v>7.74</v>
      </c>
      <c r="G33" s="35">
        <v>125</v>
      </c>
      <c r="H33" s="35">
        <v>16</v>
      </c>
      <c r="I33" s="35">
        <v>316</v>
      </c>
      <c r="J33" s="35">
        <v>44</v>
      </c>
      <c r="K33" s="35">
        <v>296</v>
      </c>
      <c r="L33" s="35">
        <v>21</v>
      </c>
      <c r="M33" s="35" t="s">
        <v>35</v>
      </c>
      <c r="N33" s="35">
        <v>400</v>
      </c>
      <c r="O33" s="35">
        <v>0.4</v>
      </c>
      <c r="P33" s="35">
        <v>23.3</v>
      </c>
      <c r="Q33" s="35">
        <v>1700000</v>
      </c>
      <c r="R33" s="18"/>
    </row>
    <row r="34" spans="1:18" ht="15" thickBot="1" x14ac:dyDescent="0.35">
      <c r="B34" s="12">
        <v>44957</v>
      </c>
      <c r="C34" s="38">
        <v>61730</v>
      </c>
      <c r="D34" s="38">
        <v>61.73</v>
      </c>
      <c r="E34" s="38">
        <v>7.26</v>
      </c>
      <c r="F34" s="38">
        <v>7.68</v>
      </c>
      <c r="G34" s="38">
        <v>140</v>
      </c>
      <c r="H34" s="38">
        <v>19</v>
      </c>
      <c r="I34" s="38">
        <v>320</v>
      </c>
      <c r="J34" s="38">
        <v>48</v>
      </c>
      <c r="K34" s="38">
        <v>308</v>
      </c>
      <c r="L34" s="38">
        <v>26</v>
      </c>
      <c r="M34" s="38" t="s">
        <v>35</v>
      </c>
      <c r="N34" s="38">
        <v>600</v>
      </c>
      <c r="O34" s="38">
        <v>0.3</v>
      </c>
      <c r="P34" s="38">
        <v>24.26</v>
      </c>
      <c r="Q34" s="38">
        <v>1400000</v>
      </c>
      <c r="R34" s="18"/>
    </row>
    <row r="35" spans="1:18" ht="15" thickBot="1" x14ac:dyDescent="0.35">
      <c r="B35" s="11" t="s">
        <v>30</v>
      </c>
      <c r="C35" s="19">
        <f>AVERAGE(C4:C34)</f>
        <v>59289.677419354841</v>
      </c>
      <c r="D35" s="19">
        <f t="shared" ref="D35:Q35" si="0">AVERAGE(D4:D34)</f>
        <v>59.312903225806444</v>
      </c>
      <c r="E35" s="19">
        <f t="shared" si="0"/>
        <v>7.2338709677419368</v>
      </c>
      <c r="F35" s="19">
        <f t="shared" si="0"/>
        <v>7.6980645161290315</v>
      </c>
      <c r="G35" s="19">
        <f t="shared" si="0"/>
        <v>139.19354838709677</v>
      </c>
      <c r="H35" s="19">
        <f t="shared" si="0"/>
        <v>16.870967741935484</v>
      </c>
      <c r="I35" s="19">
        <f t="shared" si="0"/>
        <v>316.77419354838707</v>
      </c>
      <c r="J35" s="19">
        <f t="shared" si="0"/>
        <v>41.161290322580648</v>
      </c>
      <c r="K35" s="19">
        <f t="shared" si="0"/>
        <v>285.51612903225805</v>
      </c>
      <c r="L35" s="19">
        <f t="shared" si="0"/>
        <v>21.548387096774192</v>
      </c>
      <c r="M35" s="19" t="s">
        <v>35</v>
      </c>
      <c r="N35" s="19">
        <f t="shared" si="0"/>
        <v>535.48387096774195</v>
      </c>
      <c r="O35" s="19">
        <f t="shared" si="0"/>
        <v>0.3580645161290324</v>
      </c>
      <c r="P35" s="19">
        <f t="shared" si="0"/>
        <v>23.632580645161291</v>
      </c>
      <c r="Q35" s="19">
        <f t="shared" si="0"/>
        <v>1419354.8387096773</v>
      </c>
      <c r="R35" s="34"/>
    </row>
    <row r="36" spans="1:18" x14ac:dyDescent="0.3">
      <c r="D36" s="16">
        <f>SUM(D4:D34)</f>
        <v>1838.6999999999998</v>
      </c>
    </row>
    <row r="41" spans="1:18" ht="40.799999999999997" customHeight="1" x14ac:dyDescent="0.3">
      <c r="A41" s="14"/>
      <c r="B41" s="48" t="s">
        <v>31</v>
      </c>
      <c r="C41" s="48"/>
      <c r="D41" s="48" t="s">
        <v>32</v>
      </c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</row>
    <row r="43" spans="1:18" x14ac:dyDescent="0.3">
      <c r="A43" s="15"/>
      <c r="B43" s="15" t="s">
        <v>33</v>
      </c>
      <c r="C43" s="16">
        <f>MIN(C4:C34)</f>
        <v>55700</v>
      </c>
      <c r="D43" s="16">
        <f t="shared" ref="D43:Q43" si="1">MIN(D4:D34)</f>
        <v>55.7</v>
      </c>
      <c r="E43" s="16">
        <f t="shared" si="1"/>
        <v>7.16</v>
      </c>
      <c r="F43" s="16">
        <f t="shared" si="1"/>
        <v>7.58</v>
      </c>
      <c r="G43" s="16">
        <f t="shared" si="1"/>
        <v>125</v>
      </c>
      <c r="H43" s="16">
        <f t="shared" si="1"/>
        <v>14</v>
      </c>
      <c r="I43" s="16">
        <f t="shared" si="1"/>
        <v>300</v>
      </c>
      <c r="J43" s="16">
        <f t="shared" si="1"/>
        <v>36</v>
      </c>
      <c r="K43" s="16">
        <f t="shared" si="1"/>
        <v>240</v>
      </c>
      <c r="L43" s="16">
        <f t="shared" si="1"/>
        <v>17</v>
      </c>
      <c r="M43" s="16"/>
      <c r="N43" s="16">
        <f t="shared" si="1"/>
        <v>400</v>
      </c>
      <c r="O43" s="16">
        <f t="shared" si="1"/>
        <v>0.3</v>
      </c>
      <c r="P43" s="16">
        <f t="shared" si="1"/>
        <v>22.49</v>
      </c>
      <c r="Q43" s="16">
        <f t="shared" si="1"/>
        <v>1200000</v>
      </c>
      <c r="R43" s="16"/>
    </row>
    <row r="44" spans="1:18" x14ac:dyDescent="0.3">
      <c r="A44" s="15"/>
      <c r="B44" s="15"/>
    </row>
    <row r="45" spans="1:18" x14ac:dyDescent="0.3">
      <c r="A45" s="15"/>
      <c r="B45" s="15" t="s">
        <v>34</v>
      </c>
      <c r="C45" s="16">
        <f>MAX(C4:C34)</f>
        <v>63570</v>
      </c>
      <c r="D45" s="16">
        <f t="shared" ref="D45:Q45" si="2">MAX(D4:D34)</f>
        <v>63.57</v>
      </c>
      <c r="E45" s="16">
        <f t="shared" si="2"/>
        <v>7.29</v>
      </c>
      <c r="F45" s="16">
        <f t="shared" si="2"/>
        <v>7.8</v>
      </c>
      <c r="G45" s="16">
        <f t="shared" si="2"/>
        <v>150</v>
      </c>
      <c r="H45" s="16">
        <f t="shared" si="2"/>
        <v>19</v>
      </c>
      <c r="I45" s="16">
        <f t="shared" si="2"/>
        <v>340</v>
      </c>
      <c r="J45" s="16">
        <f t="shared" si="2"/>
        <v>48</v>
      </c>
      <c r="K45" s="16">
        <f t="shared" si="2"/>
        <v>308</v>
      </c>
      <c r="L45" s="16">
        <f t="shared" si="2"/>
        <v>28</v>
      </c>
      <c r="M45" s="16"/>
      <c r="N45" s="16">
        <f t="shared" si="2"/>
        <v>700</v>
      </c>
      <c r="O45" s="16">
        <f t="shared" si="2"/>
        <v>0.4</v>
      </c>
      <c r="P45" s="16">
        <f t="shared" si="2"/>
        <v>24.82</v>
      </c>
      <c r="Q45" s="16">
        <f t="shared" si="2"/>
        <v>1700000</v>
      </c>
      <c r="R45" s="16"/>
    </row>
  </sheetData>
  <mergeCells count="12">
    <mergeCell ref="B41:C41"/>
    <mergeCell ref="D41:R41"/>
    <mergeCell ref="B1:R1"/>
    <mergeCell ref="B2:B3"/>
    <mergeCell ref="C2:D2"/>
    <mergeCell ref="E2:F2"/>
    <mergeCell ref="G2:H2"/>
    <mergeCell ref="I2:J2"/>
    <mergeCell ref="K2:L2"/>
    <mergeCell ref="M2:N2"/>
    <mergeCell ref="P2:Q2"/>
    <mergeCell ref="R2:R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U45"/>
  <sheetViews>
    <sheetView zoomScale="99" zoomScaleNormal="99" workbookViewId="0">
      <selection activeCell="B34" sqref="A34:XFD34"/>
    </sheetView>
  </sheetViews>
  <sheetFormatPr defaultRowHeight="14.4" x14ac:dyDescent="0.3"/>
  <cols>
    <col min="2" max="2" width="10.21875" customWidth="1"/>
    <col min="3" max="3" width="8.5546875" customWidth="1"/>
    <col min="4" max="4" width="8.109375" bestFit="1" customWidth="1"/>
    <col min="5" max="7" width="8.33203125" customWidth="1"/>
    <col min="10" max="10" width="8.77734375" customWidth="1"/>
    <col min="12" max="12" width="8.77734375" customWidth="1"/>
    <col min="16" max="16" width="8.33203125" customWidth="1"/>
    <col min="17" max="17" width="10.6640625" customWidth="1"/>
    <col min="18" max="18" width="23.21875" customWidth="1"/>
    <col min="21" max="21" width="12" bestFit="1" customWidth="1"/>
    <col min="22" max="22" width="14.88671875" customWidth="1"/>
  </cols>
  <sheetData>
    <row r="1" spans="1:47" ht="69.75" customHeight="1" thickBot="1" x14ac:dyDescent="0.6">
      <c r="A1" s="1"/>
      <c r="B1" s="49" t="s">
        <v>28</v>
      </c>
      <c r="C1" s="50"/>
      <c r="D1" s="50"/>
      <c r="E1" s="50"/>
      <c r="F1" s="50"/>
      <c r="G1" s="50"/>
      <c r="H1" s="50"/>
      <c r="I1" s="51"/>
      <c r="J1" s="51"/>
      <c r="K1" s="50"/>
      <c r="L1" s="50"/>
      <c r="M1" s="50"/>
      <c r="N1" s="50"/>
      <c r="O1" s="50"/>
      <c r="P1" s="50"/>
      <c r="Q1" s="50"/>
      <c r="R1" s="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ht="78.599999999999994" customHeight="1" thickBot="1" x14ac:dyDescent="0.35">
      <c r="A2" s="1"/>
      <c r="B2" s="53" t="s">
        <v>0</v>
      </c>
      <c r="C2" s="55" t="s">
        <v>26</v>
      </c>
      <c r="D2" s="56"/>
      <c r="E2" s="57" t="s">
        <v>1</v>
      </c>
      <c r="F2" s="58"/>
      <c r="G2" s="59" t="s">
        <v>2</v>
      </c>
      <c r="H2" s="60"/>
      <c r="I2" s="61" t="s">
        <v>3</v>
      </c>
      <c r="J2" s="62"/>
      <c r="K2" s="63" t="s">
        <v>4</v>
      </c>
      <c r="L2" s="60"/>
      <c r="M2" s="64" t="s">
        <v>5</v>
      </c>
      <c r="N2" s="60"/>
      <c r="O2" s="2" t="s">
        <v>6</v>
      </c>
      <c r="P2" s="64" t="s">
        <v>7</v>
      </c>
      <c r="Q2" s="65"/>
      <c r="R2" s="66" t="s">
        <v>8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66.599999999999994" thickBot="1" x14ac:dyDescent="0.35">
      <c r="A3" s="3"/>
      <c r="B3" s="54"/>
      <c r="C3" s="4" t="s">
        <v>9</v>
      </c>
      <c r="D3" s="5" t="s">
        <v>10</v>
      </c>
      <c r="E3" s="6" t="s">
        <v>11</v>
      </c>
      <c r="F3" s="6" t="s">
        <v>22</v>
      </c>
      <c r="G3" s="23" t="s">
        <v>12</v>
      </c>
      <c r="H3" s="24" t="s">
        <v>23</v>
      </c>
      <c r="I3" s="7" t="s">
        <v>13</v>
      </c>
      <c r="J3" s="7" t="s">
        <v>14</v>
      </c>
      <c r="K3" s="8" t="s">
        <v>15</v>
      </c>
      <c r="L3" s="8" t="s">
        <v>24</v>
      </c>
      <c r="M3" s="9" t="s">
        <v>16</v>
      </c>
      <c r="N3" s="10" t="s">
        <v>17</v>
      </c>
      <c r="O3" s="10" t="s">
        <v>18</v>
      </c>
      <c r="P3" s="10" t="s">
        <v>19</v>
      </c>
      <c r="Q3" s="10" t="s">
        <v>20</v>
      </c>
      <c r="R3" s="54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 x14ac:dyDescent="0.3">
      <c r="B4" s="12">
        <v>44927</v>
      </c>
      <c r="C4" s="20">
        <v>42430</v>
      </c>
      <c r="D4" s="20">
        <v>42.43</v>
      </c>
      <c r="E4" s="20">
        <v>7.38</v>
      </c>
      <c r="F4" s="20">
        <v>7.53</v>
      </c>
      <c r="G4" s="20">
        <v>165</v>
      </c>
      <c r="H4" s="20">
        <v>23</v>
      </c>
      <c r="I4" s="20">
        <v>356</v>
      </c>
      <c r="J4" s="20">
        <v>40</v>
      </c>
      <c r="K4" s="20">
        <v>312</v>
      </c>
      <c r="L4" s="20">
        <v>31</v>
      </c>
      <c r="M4" s="32" t="s">
        <v>35</v>
      </c>
      <c r="N4" s="20">
        <v>700</v>
      </c>
      <c r="O4" s="20">
        <v>0.3</v>
      </c>
      <c r="P4" s="20">
        <v>25.3</v>
      </c>
      <c r="Q4" s="20">
        <v>1400000</v>
      </c>
      <c r="R4" s="18"/>
    </row>
    <row r="5" spans="1:47" x14ac:dyDescent="0.3">
      <c r="B5" s="12">
        <v>44928</v>
      </c>
      <c r="C5" s="21">
        <v>38330</v>
      </c>
      <c r="D5" s="21">
        <v>38.33</v>
      </c>
      <c r="E5" s="21">
        <v>7.41</v>
      </c>
      <c r="F5" s="21">
        <v>7.5</v>
      </c>
      <c r="G5" s="21">
        <v>160</v>
      </c>
      <c r="H5" s="21">
        <v>22</v>
      </c>
      <c r="I5" s="21">
        <v>368</v>
      </c>
      <c r="J5" s="21">
        <v>36</v>
      </c>
      <c r="K5" s="21">
        <v>295</v>
      </c>
      <c r="L5" s="21">
        <v>30</v>
      </c>
      <c r="M5" s="21" t="s">
        <v>35</v>
      </c>
      <c r="N5" s="21">
        <v>400</v>
      </c>
      <c r="O5" s="21">
        <v>0.3</v>
      </c>
      <c r="P5" s="21">
        <v>24.9</v>
      </c>
      <c r="Q5" s="21">
        <v>1200000</v>
      </c>
      <c r="R5" s="18"/>
    </row>
    <row r="6" spans="1:47" x14ac:dyDescent="0.3">
      <c r="B6" s="12">
        <v>44929</v>
      </c>
      <c r="C6" s="21">
        <v>37490</v>
      </c>
      <c r="D6" s="21">
        <v>37.49</v>
      </c>
      <c r="E6" s="21">
        <v>7.42</v>
      </c>
      <c r="F6" s="21">
        <v>7.51</v>
      </c>
      <c r="G6" s="21">
        <v>165</v>
      </c>
      <c r="H6" s="21">
        <v>21</v>
      </c>
      <c r="I6" s="21">
        <v>372</v>
      </c>
      <c r="J6" s="21">
        <v>40</v>
      </c>
      <c r="K6" s="21">
        <v>320</v>
      </c>
      <c r="L6" s="21">
        <v>31</v>
      </c>
      <c r="M6" s="21" t="s">
        <v>35</v>
      </c>
      <c r="N6" s="21">
        <v>600</v>
      </c>
      <c r="O6" s="21">
        <v>0.2</v>
      </c>
      <c r="P6" s="21">
        <v>24.5</v>
      </c>
      <c r="Q6" s="21">
        <v>1400000</v>
      </c>
      <c r="R6" s="18"/>
    </row>
    <row r="7" spans="1:47" x14ac:dyDescent="0.3">
      <c r="B7" s="12">
        <v>44930</v>
      </c>
      <c r="C7" s="21">
        <v>37830</v>
      </c>
      <c r="D7" s="21">
        <v>37.83</v>
      </c>
      <c r="E7" s="21">
        <v>7.4</v>
      </c>
      <c r="F7" s="21">
        <v>7.52</v>
      </c>
      <c r="G7" s="21">
        <v>160</v>
      </c>
      <c r="H7" s="21">
        <v>22</v>
      </c>
      <c r="I7" s="21">
        <v>372</v>
      </c>
      <c r="J7" s="21">
        <v>40</v>
      </c>
      <c r="K7" s="21">
        <v>330</v>
      </c>
      <c r="L7" s="21">
        <v>32</v>
      </c>
      <c r="M7" s="21" t="s">
        <v>35</v>
      </c>
      <c r="N7" s="21">
        <v>500</v>
      </c>
      <c r="O7" s="21">
        <v>0.3</v>
      </c>
      <c r="P7" s="21">
        <v>24.8</v>
      </c>
      <c r="Q7" s="21">
        <v>1400000</v>
      </c>
      <c r="R7" s="18"/>
    </row>
    <row r="8" spans="1:47" x14ac:dyDescent="0.3">
      <c r="B8" s="12">
        <v>44931</v>
      </c>
      <c r="C8" s="21">
        <v>36810</v>
      </c>
      <c r="D8" s="21">
        <v>36.81</v>
      </c>
      <c r="E8" s="21">
        <v>7.48</v>
      </c>
      <c r="F8" s="21">
        <v>7.54</v>
      </c>
      <c r="G8" s="21">
        <v>155</v>
      </c>
      <c r="H8" s="21">
        <v>23</v>
      </c>
      <c r="I8" s="21">
        <v>368</v>
      </c>
      <c r="J8" s="21">
        <v>44</v>
      </c>
      <c r="K8" s="21">
        <v>310</v>
      </c>
      <c r="L8" s="21">
        <v>31</v>
      </c>
      <c r="M8" s="21" t="s">
        <v>35</v>
      </c>
      <c r="N8" s="21">
        <v>800</v>
      </c>
      <c r="O8" s="21">
        <v>0.3</v>
      </c>
      <c r="P8" s="21">
        <v>24.4</v>
      </c>
      <c r="Q8" s="21">
        <v>1100000</v>
      </c>
      <c r="R8" s="18"/>
    </row>
    <row r="9" spans="1:47" x14ac:dyDescent="0.3">
      <c r="B9" s="12">
        <v>44932</v>
      </c>
      <c r="C9" s="21">
        <v>40380</v>
      </c>
      <c r="D9" s="21">
        <v>40.380000000000003</v>
      </c>
      <c r="E9" s="21">
        <v>7.49</v>
      </c>
      <c r="F9" s="21">
        <v>7.56</v>
      </c>
      <c r="G9" s="21">
        <v>165</v>
      </c>
      <c r="H9" s="21">
        <v>25</v>
      </c>
      <c r="I9" s="21">
        <v>344</v>
      </c>
      <c r="J9" s="21">
        <v>40</v>
      </c>
      <c r="K9" s="21">
        <v>335</v>
      </c>
      <c r="L9" s="21">
        <v>36</v>
      </c>
      <c r="M9" s="21" t="s">
        <v>35</v>
      </c>
      <c r="N9" s="21">
        <v>500</v>
      </c>
      <c r="O9" s="21">
        <v>0.2</v>
      </c>
      <c r="P9" s="21">
        <v>24.7</v>
      </c>
      <c r="Q9" s="21">
        <v>1200000</v>
      </c>
      <c r="R9" s="18"/>
    </row>
    <row r="10" spans="1:47" x14ac:dyDescent="0.3">
      <c r="B10" s="12">
        <v>44933</v>
      </c>
      <c r="C10" s="21">
        <v>41720</v>
      </c>
      <c r="D10" s="21">
        <v>41.72</v>
      </c>
      <c r="E10" s="21">
        <v>7.42</v>
      </c>
      <c r="F10" s="21">
        <v>7.64</v>
      </c>
      <c r="G10" s="21">
        <v>155</v>
      </c>
      <c r="H10" s="21">
        <v>24</v>
      </c>
      <c r="I10" s="21">
        <v>352</v>
      </c>
      <c r="J10" s="21">
        <v>44</v>
      </c>
      <c r="K10" s="21">
        <v>339</v>
      </c>
      <c r="L10" s="21">
        <v>40</v>
      </c>
      <c r="M10" s="21" t="s">
        <v>35</v>
      </c>
      <c r="N10" s="21">
        <v>800</v>
      </c>
      <c r="O10" s="21">
        <v>0.2</v>
      </c>
      <c r="P10" s="21">
        <v>24.5</v>
      </c>
      <c r="Q10" s="21">
        <v>1400000</v>
      </c>
      <c r="R10" s="18"/>
    </row>
    <row r="11" spans="1:47" x14ac:dyDescent="0.3">
      <c r="B11" s="12">
        <v>44934</v>
      </c>
      <c r="C11" s="21">
        <v>39710</v>
      </c>
      <c r="D11" s="21">
        <v>39.71</v>
      </c>
      <c r="E11" s="21">
        <v>7.47</v>
      </c>
      <c r="F11" s="21">
        <v>7.55</v>
      </c>
      <c r="G11" s="21">
        <v>160</v>
      </c>
      <c r="H11" s="21">
        <v>26</v>
      </c>
      <c r="I11" s="21">
        <v>360</v>
      </c>
      <c r="J11" s="21">
        <v>40</v>
      </c>
      <c r="K11" s="21">
        <v>323</v>
      </c>
      <c r="L11" s="21">
        <v>38</v>
      </c>
      <c r="M11" s="21" t="s">
        <v>35</v>
      </c>
      <c r="N11" s="21">
        <v>600</v>
      </c>
      <c r="O11" s="21">
        <v>0.3</v>
      </c>
      <c r="P11" s="21">
        <v>24.6</v>
      </c>
      <c r="Q11" s="21">
        <v>1400000</v>
      </c>
      <c r="R11" s="18"/>
    </row>
    <row r="12" spans="1:47" x14ac:dyDescent="0.3">
      <c r="B12" s="12">
        <v>44935</v>
      </c>
      <c r="C12" s="21">
        <v>40320</v>
      </c>
      <c r="D12" s="21">
        <v>40.32</v>
      </c>
      <c r="E12" s="21">
        <v>7.49</v>
      </c>
      <c r="F12" s="21">
        <v>7.54</v>
      </c>
      <c r="G12" s="21">
        <v>165</v>
      </c>
      <c r="H12" s="21">
        <v>27</v>
      </c>
      <c r="I12" s="21">
        <v>368</v>
      </c>
      <c r="J12" s="21">
        <v>48</v>
      </c>
      <c r="K12" s="21">
        <v>345</v>
      </c>
      <c r="L12" s="21">
        <v>40</v>
      </c>
      <c r="M12" s="21" t="s">
        <v>35</v>
      </c>
      <c r="N12" s="21">
        <v>400</v>
      </c>
      <c r="O12" s="21">
        <v>0.3</v>
      </c>
      <c r="P12" s="21">
        <v>25.1</v>
      </c>
      <c r="Q12" s="21">
        <v>1200000</v>
      </c>
      <c r="R12" s="18"/>
    </row>
    <row r="13" spans="1:47" x14ac:dyDescent="0.3">
      <c r="B13" s="12">
        <v>44936</v>
      </c>
      <c r="C13" s="21">
        <v>46340</v>
      </c>
      <c r="D13" s="21">
        <v>46.34</v>
      </c>
      <c r="E13" s="21">
        <v>7.43</v>
      </c>
      <c r="F13" s="21">
        <v>7.56</v>
      </c>
      <c r="G13" s="21">
        <v>170</v>
      </c>
      <c r="H13" s="21">
        <v>28</v>
      </c>
      <c r="I13" s="21">
        <v>388</v>
      </c>
      <c r="J13" s="21">
        <v>48</v>
      </c>
      <c r="K13" s="21">
        <v>371</v>
      </c>
      <c r="L13" s="21">
        <v>49</v>
      </c>
      <c r="M13" s="21" t="s">
        <v>35</v>
      </c>
      <c r="N13" s="21">
        <v>700</v>
      </c>
      <c r="O13" s="21">
        <v>0.2</v>
      </c>
      <c r="P13" s="21">
        <v>24.9</v>
      </c>
      <c r="Q13" s="21">
        <v>1700000</v>
      </c>
      <c r="R13" s="18"/>
    </row>
    <row r="14" spans="1:47" x14ac:dyDescent="0.3">
      <c r="B14" s="12">
        <v>44937</v>
      </c>
      <c r="C14" s="21">
        <v>45120</v>
      </c>
      <c r="D14" s="21">
        <v>45.12</v>
      </c>
      <c r="E14" s="21">
        <v>7.47</v>
      </c>
      <c r="F14" s="21">
        <v>7.54</v>
      </c>
      <c r="G14" s="21">
        <v>160</v>
      </c>
      <c r="H14" s="21">
        <v>28</v>
      </c>
      <c r="I14" s="21">
        <v>384</v>
      </c>
      <c r="J14" s="21">
        <v>44</v>
      </c>
      <c r="K14" s="21">
        <v>382</v>
      </c>
      <c r="L14" s="21">
        <v>48</v>
      </c>
      <c r="M14" s="21" t="s">
        <v>35</v>
      </c>
      <c r="N14" s="21">
        <v>800</v>
      </c>
      <c r="O14" s="21">
        <v>0.3</v>
      </c>
      <c r="P14" s="21">
        <v>24.7</v>
      </c>
      <c r="Q14" s="21">
        <v>1400000</v>
      </c>
      <c r="R14" s="18"/>
    </row>
    <row r="15" spans="1:47" x14ac:dyDescent="0.3">
      <c r="B15" s="12">
        <v>44938</v>
      </c>
      <c r="C15" s="21">
        <v>46030</v>
      </c>
      <c r="D15" s="21">
        <v>46.03</v>
      </c>
      <c r="E15" s="21">
        <v>7.45</v>
      </c>
      <c r="F15" s="21">
        <v>7.52</v>
      </c>
      <c r="G15" s="21">
        <v>165</v>
      </c>
      <c r="H15" s="21">
        <v>29</v>
      </c>
      <c r="I15" s="21">
        <v>372</v>
      </c>
      <c r="J15" s="21">
        <v>48</v>
      </c>
      <c r="K15" s="21">
        <v>358</v>
      </c>
      <c r="L15" s="21">
        <v>45</v>
      </c>
      <c r="M15" s="21" t="s">
        <v>35</v>
      </c>
      <c r="N15" s="21">
        <v>600</v>
      </c>
      <c r="O15" s="21">
        <v>0.3</v>
      </c>
      <c r="P15" s="21">
        <v>25</v>
      </c>
      <c r="Q15" s="21">
        <v>1300000</v>
      </c>
      <c r="R15" s="18"/>
    </row>
    <row r="16" spans="1:47" x14ac:dyDescent="0.3">
      <c r="B16" s="12">
        <v>44939</v>
      </c>
      <c r="C16" s="21">
        <v>47070</v>
      </c>
      <c r="D16" s="21">
        <v>47.07</v>
      </c>
      <c r="E16" s="21">
        <v>7.48</v>
      </c>
      <c r="F16" s="21">
        <v>7.46</v>
      </c>
      <c r="G16" s="21">
        <v>170</v>
      </c>
      <c r="H16" s="21">
        <v>30</v>
      </c>
      <c r="I16" s="21">
        <v>368</v>
      </c>
      <c r="J16" s="21">
        <v>52</v>
      </c>
      <c r="K16" s="21">
        <v>344</v>
      </c>
      <c r="L16" s="21">
        <v>51</v>
      </c>
      <c r="M16" s="21" t="s">
        <v>35</v>
      </c>
      <c r="N16" s="21">
        <v>500</v>
      </c>
      <c r="O16" s="21">
        <v>0.3</v>
      </c>
      <c r="P16" s="21">
        <v>23.6</v>
      </c>
      <c r="Q16" s="21">
        <v>1700000</v>
      </c>
      <c r="R16" s="18"/>
    </row>
    <row r="17" spans="2:21" x14ac:dyDescent="0.3">
      <c r="B17" s="12">
        <v>44940</v>
      </c>
      <c r="C17" s="21">
        <v>52110</v>
      </c>
      <c r="D17" s="21">
        <v>52.11</v>
      </c>
      <c r="E17" s="21">
        <v>7.42</v>
      </c>
      <c r="F17" s="21">
        <v>7.51</v>
      </c>
      <c r="G17" s="21">
        <v>160</v>
      </c>
      <c r="H17" s="21">
        <v>31</v>
      </c>
      <c r="I17" s="21">
        <v>360</v>
      </c>
      <c r="J17" s="21">
        <v>52</v>
      </c>
      <c r="K17" s="21">
        <v>339</v>
      </c>
      <c r="L17" s="21">
        <v>50</v>
      </c>
      <c r="M17" s="21" t="s">
        <v>35</v>
      </c>
      <c r="N17" s="21">
        <v>700</v>
      </c>
      <c r="O17" s="21">
        <v>0.2</v>
      </c>
      <c r="P17" s="21">
        <v>25.4</v>
      </c>
      <c r="Q17" s="21">
        <v>1400000</v>
      </c>
      <c r="R17" s="18"/>
    </row>
    <row r="18" spans="2:21" x14ac:dyDescent="0.3">
      <c r="B18" s="12">
        <v>44941</v>
      </c>
      <c r="C18" s="21">
        <v>51050</v>
      </c>
      <c r="D18" s="21">
        <v>51.05</v>
      </c>
      <c r="E18" s="21">
        <v>7.44</v>
      </c>
      <c r="F18" s="21">
        <v>7.55</v>
      </c>
      <c r="G18" s="21">
        <v>165</v>
      </c>
      <c r="H18" s="21">
        <v>33</v>
      </c>
      <c r="I18" s="21">
        <v>372</v>
      </c>
      <c r="J18" s="21">
        <v>48</v>
      </c>
      <c r="K18" s="21">
        <v>336</v>
      </c>
      <c r="L18" s="21">
        <v>52</v>
      </c>
      <c r="M18" s="21" t="s">
        <v>35</v>
      </c>
      <c r="N18" s="21">
        <v>800</v>
      </c>
      <c r="O18" s="21">
        <v>0.3</v>
      </c>
      <c r="P18" s="21">
        <v>24.9</v>
      </c>
      <c r="Q18" s="21">
        <v>1200000</v>
      </c>
      <c r="R18" s="18"/>
    </row>
    <row r="19" spans="2:21" x14ac:dyDescent="0.3">
      <c r="B19" s="12">
        <v>44942</v>
      </c>
      <c r="C19" s="21">
        <v>48980</v>
      </c>
      <c r="D19" s="21">
        <v>48.98</v>
      </c>
      <c r="E19" s="21">
        <v>7.41</v>
      </c>
      <c r="F19" s="21">
        <v>7.52</v>
      </c>
      <c r="G19" s="21">
        <v>155</v>
      </c>
      <c r="H19" s="21">
        <v>32</v>
      </c>
      <c r="I19" s="21">
        <v>368</v>
      </c>
      <c r="J19" s="21">
        <v>52</v>
      </c>
      <c r="K19" s="21">
        <v>341</v>
      </c>
      <c r="L19" s="21">
        <v>51</v>
      </c>
      <c r="M19" s="21" t="s">
        <v>35</v>
      </c>
      <c r="N19" s="21">
        <v>600</v>
      </c>
      <c r="O19" s="21">
        <v>0.2</v>
      </c>
      <c r="P19" s="21">
        <v>25.2</v>
      </c>
      <c r="Q19" s="21">
        <v>1400000</v>
      </c>
      <c r="R19" s="18"/>
    </row>
    <row r="20" spans="2:21" x14ac:dyDescent="0.3">
      <c r="B20" s="12">
        <v>44943</v>
      </c>
      <c r="C20" s="21">
        <v>48810</v>
      </c>
      <c r="D20" s="21">
        <v>48.81</v>
      </c>
      <c r="E20" s="21">
        <v>7.4</v>
      </c>
      <c r="F20" s="21">
        <v>7.54</v>
      </c>
      <c r="G20" s="21">
        <v>165</v>
      </c>
      <c r="H20" s="21">
        <v>33</v>
      </c>
      <c r="I20" s="21">
        <v>364</v>
      </c>
      <c r="J20" s="21">
        <v>52</v>
      </c>
      <c r="K20" s="21">
        <v>337</v>
      </c>
      <c r="L20" s="21">
        <v>50</v>
      </c>
      <c r="M20" s="21" t="s">
        <v>35</v>
      </c>
      <c r="N20" s="21">
        <v>700</v>
      </c>
      <c r="O20" s="21">
        <v>0.3</v>
      </c>
      <c r="P20" s="21">
        <v>25.3</v>
      </c>
      <c r="Q20" s="21">
        <v>1300000</v>
      </c>
      <c r="R20" s="18"/>
    </row>
    <row r="21" spans="2:21" x14ac:dyDescent="0.3">
      <c r="B21" s="12">
        <v>44944</v>
      </c>
      <c r="C21" s="21">
        <v>47740</v>
      </c>
      <c r="D21" s="21">
        <v>47.74</v>
      </c>
      <c r="E21" s="21">
        <v>7.42</v>
      </c>
      <c r="F21" s="21">
        <v>7.49</v>
      </c>
      <c r="G21" s="21">
        <v>155</v>
      </c>
      <c r="H21" s="21">
        <v>30</v>
      </c>
      <c r="I21" s="21">
        <v>372</v>
      </c>
      <c r="J21" s="21">
        <v>48</v>
      </c>
      <c r="K21" s="21">
        <v>329</v>
      </c>
      <c r="L21" s="21">
        <v>45</v>
      </c>
      <c r="M21" s="21" t="s">
        <v>35</v>
      </c>
      <c r="N21" s="21">
        <v>800</v>
      </c>
      <c r="O21" s="21">
        <v>0.3</v>
      </c>
      <c r="P21" s="21">
        <v>25.1</v>
      </c>
      <c r="Q21" s="21">
        <v>1100000</v>
      </c>
      <c r="R21" s="18"/>
    </row>
    <row r="22" spans="2:21" x14ac:dyDescent="0.3">
      <c r="B22" s="12">
        <v>44945</v>
      </c>
      <c r="C22" s="21">
        <v>44020</v>
      </c>
      <c r="D22" s="21">
        <v>44.02</v>
      </c>
      <c r="E22" s="21">
        <v>7.38</v>
      </c>
      <c r="F22" s="21">
        <v>7.48</v>
      </c>
      <c r="G22" s="21">
        <v>160</v>
      </c>
      <c r="H22" s="21">
        <v>27</v>
      </c>
      <c r="I22" s="21">
        <v>364</v>
      </c>
      <c r="J22" s="21">
        <v>44</v>
      </c>
      <c r="K22" s="21">
        <v>321</v>
      </c>
      <c r="L22" s="21">
        <v>37</v>
      </c>
      <c r="M22" s="21" t="s">
        <v>35</v>
      </c>
      <c r="N22" s="21">
        <v>600</v>
      </c>
      <c r="O22" s="21">
        <v>0.2</v>
      </c>
      <c r="P22" s="21">
        <v>24.8</v>
      </c>
      <c r="Q22" s="21">
        <v>1400000</v>
      </c>
      <c r="R22" s="18"/>
    </row>
    <row r="23" spans="2:21" x14ac:dyDescent="0.3">
      <c r="B23" s="12">
        <v>20</v>
      </c>
      <c r="C23" s="21">
        <v>43880</v>
      </c>
      <c r="D23" s="21">
        <v>43.88</v>
      </c>
      <c r="E23" s="21">
        <v>7.43</v>
      </c>
      <c r="F23" s="21">
        <v>7.53</v>
      </c>
      <c r="G23" s="21">
        <v>165</v>
      </c>
      <c r="H23" s="21">
        <v>25</v>
      </c>
      <c r="I23" s="21">
        <v>368</v>
      </c>
      <c r="J23" s="21">
        <v>40</v>
      </c>
      <c r="K23" s="21">
        <v>342</v>
      </c>
      <c r="L23" s="21">
        <v>30</v>
      </c>
      <c r="M23" s="21" t="s">
        <v>35</v>
      </c>
      <c r="N23" s="21">
        <v>700</v>
      </c>
      <c r="O23" s="21">
        <v>0.3</v>
      </c>
      <c r="P23" s="21">
        <v>24.2</v>
      </c>
      <c r="Q23" s="21">
        <v>1200000</v>
      </c>
      <c r="R23" s="18"/>
    </row>
    <row r="24" spans="2:21" x14ac:dyDescent="0.3">
      <c r="B24" s="12">
        <v>44947</v>
      </c>
      <c r="C24" s="21">
        <v>48100</v>
      </c>
      <c r="D24" s="36">
        <v>48.1</v>
      </c>
      <c r="E24" s="21">
        <v>7.36</v>
      </c>
      <c r="F24" s="21">
        <v>7.5</v>
      </c>
      <c r="G24" s="21">
        <v>160</v>
      </c>
      <c r="H24" s="21">
        <v>28</v>
      </c>
      <c r="I24" s="21">
        <v>360</v>
      </c>
      <c r="J24" s="21">
        <v>44</v>
      </c>
      <c r="K24" s="21">
        <v>338</v>
      </c>
      <c r="L24" s="21">
        <v>32</v>
      </c>
      <c r="M24" s="21" t="s">
        <v>35</v>
      </c>
      <c r="N24" s="21">
        <v>600</v>
      </c>
      <c r="O24" s="21">
        <v>0.3</v>
      </c>
      <c r="P24" s="21">
        <v>23.7</v>
      </c>
      <c r="Q24" s="21">
        <v>1400000</v>
      </c>
      <c r="R24" s="18"/>
    </row>
    <row r="25" spans="2:21" x14ac:dyDescent="0.3">
      <c r="B25" s="12">
        <v>44948</v>
      </c>
      <c r="C25" s="21">
        <v>46550</v>
      </c>
      <c r="D25" s="21">
        <v>46.55</v>
      </c>
      <c r="E25" s="21">
        <v>7.4</v>
      </c>
      <c r="F25" s="21">
        <v>7.51</v>
      </c>
      <c r="G25" s="21">
        <v>155</v>
      </c>
      <c r="H25" s="21">
        <v>27</v>
      </c>
      <c r="I25" s="21">
        <v>364</v>
      </c>
      <c r="J25" s="21">
        <v>44</v>
      </c>
      <c r="K25" s="21">
        <v>330</v>
      </c>
      <c r="L25" s="21">
        <v>31</v>
      </c>
      <c r="M25" s="21" t="s">
        <v>35</v>
      </c>
      <c r="N25" s="21">
        <v>400</v>
      </c>
      <c r="O25" s="21">
        <v>0.2</v>
      </c>
      <c r="P25" s="21">
        <v>24.5</v>
      </c>
      <c r="Q25" s="21">
        <v>1300000</v>
      </c>
      <c r="R25" s="18"/>
      <c r="U25" t="s">
        <v>36</v>
      </c>
    </row>
    <row r="26" spans="2:21" x14ac:dyDescent="0.3">
      <c r="B26" s="12">
        <v>44949</v>
      </c>
      <c r="C26" s="21">
        <v>47580</v>
      </c>
      <c r="D26" s="21">
        <v>47.58</v>
      </c>
      <c r="E26" s="21">
        <v>7.38</v>
      </c>
      <c r="F26" s="21">
        <v>7.49</v>
      </c>
      <c r="G26" s="21">
        <v>160</v>
      </c>
      <c r="H26" s="21">
        <v>28</v>
      </c>
      <c r="I26" s="21">
        <v>360</v>
      </c>
      <c r="J26" s="21">
        <v>40</v>
      </c>
      <c r="K26" s="21">
        <v>324</v>
      </c>
      <c r="L26" s="21">
        <v>30</v>
      </c>
      <c r="M26" s="21" t="s">
        <v>35</v>
      </c>
      <c r="N26" s="21">
        <v>800</v>
      </c>
      <c r="O26" s="21">
        <v>0.3</v>
      </c>
      <c r="P26" s="21">
        <v>24.6</v>
      </c>
      <c r="Q26" s="21">
        <v>1700000</v>
      </c>
      <c r="R26" s="18"/>
    </row>
    <row r="27" spans="2:21" x14ac:dyDescent="0.3">
      <c r="B27" s="12">
        <v>44950</v>
      </c>
      <c r="C27" s="21">
        <v>49020</v>
      </c>
      <c r="D27" s="21">
        <v>49.02</v>
      </c>
      <c r="E27" s="21">
        <v>7.42</v>
      </c>
      <c r="F27" s="21">
        <v>7.54</v>
      </c>
      <c r="G27" s="21">
        <v>155</v>
      </c>
      <c r="H27" s="21">
        <v>29</v>
      </c>
      <c r="I27" s="21">
        <v>356</v>
      </c>
      <c r="J27" s="21">
        <v>44</v>
      </c>
      <c r="K27" s="21">
        <v>312</v>
      </c>
      <c r="L27" s="21">
        <v>32</v>
      </c>
      <c r="M27" s="21" t="s">
        <v>35</v>
      </c>
      <c r="N27" s="21">
        <v>600</v>
      </c>
      <c r="O27" s="21">
        <v>0.3</v>
      </c>
      <c r="P27" s="21">
        <v>25.1</v>
      </c>
      <c r="Q27" s="21">
        <v>1400000</v>
      </c>
      <c r="R27" s="18"/>
    </row>
    <row r="28" spans="2:21" x14ac:dyDescent="0.3">
      <c r="B28" s="12">
        <v>44951</v>
      </c>
      <c r="C28" s="21">
        <v>48950</v>
      </c>
      <c r="D28" s="21">
        <v>48.95</v>
      </c>
      <c r="E28" s="21">
        <v>7.38</v>
      </c>
      <c r="F28" s="21">
        <v>7.57</v>
      </c>
      <c r="G28" s="21">
        <v>165</v>
      </c>
      <c r="H28" s="21">
        <v>32</v>
      </c>
      <c r="I28" s="21">
        <v>360</v>
      </c>
      <c r="J28" s="21">
        <v>52</v>
      </c>
      <c r="K28" s="21">
        <v>326</v>
      </c>
      <c r="L28" s="21">
        <v>39</v>
      </c>
      <c r="M28" s="21" t="s">
        <v>35</v>
      </c>
      <c r="N28" s="21">
        <v>500</v>
      </c>
      <c r="O28" s="21">
        <v>0.2</v>
      </c>
      <c r="P28" s="21">
        <v>24.9</v>
      </c>
      <c r="Q28" s="21">
        <v>1200000</v>
      </c>
      <c r="R28" s="18"/>
    </row>
    <row r="29" spans="2:21" x14ac:dyDescent="0.3">
      <c r="B29" s="12">
        <v>44952</v>
      </c>
      <c r="C29" s="21">
        <v>46720</v>
      </c>
      <c r="D29" s="21">
        <v>46.72</v>
      </c>
      <c r="E29" s="21">
        <v>7.42</v>
      </c>
      <c r="F29" s="21">
        <v>7.54</v>
      </c>
      <c r="G29" s="21">
        <v>160</v>
      </c>
      <c r="H29" s="21">
        <v>33</v>
      </c>
      <c r="I29" s="21">
        <v>368</v>
      </c>
      <c r="J29" s="21">
        <v>48</v>
      </c>
      <c r="K29" s="21">
        <v>310</v>
      </c>
      <c r="L29" s="21">
        <v>36</v>
      </c>
      <c r="M29" s="21" t="s">
        <v>35</v>
      </c>
      <c r="N29" s="21">
        <v>700</v>
      </c>
      <c r="O29" s="21">
        <v>0.3</v>
      </c>
      <c r="P29" s="21">
        <v>24.7</v>
      </c>
      <c r="Q29" s="21">
        <v>1700000</v>
      </c>
      <c r="R29" s="18"/>
    </row>
    <row r="30" spans="2:21" x14ac:dyDescent="0.3">
      <c r="B30" s="12">
        <v>44953</v>
      </c>
      <c r="C30" s="21">
        <v>45660</v>
      </c>
      <c r="D30" s="21">
        <v>45.66</v>
      </c>
      <c r="E30" s="21">
        <v>7.36</v>
      </c>
      <c r="F30" s="21">
        <v>7.61</v>
      </c>
      <c r="G30" s="21">
        <v>155</v>
      </c>
      <c r="H30" s="21">
        <v>31</v>
      </c>
      <c r="I30" s="21">
        <v>364</v>
      </c>
      <c r="J30" s="21">
        <v>48</v>
      </c>
      <c r="K30" s="21">
        <v>319</v>
      </c>
      <c r="L30" s="21">
        <v>38</v>
      </c>
      <c r="M30" s="21" t="s">
        <v>35</v>
      </c>
      <c r="N30" s="21">
        <v>800</v>
      </c>
      <c r="O30" s="21">
        <v>0.2</v>
      </c>
      <c r="P30" s="21">
        <v>23.9</v>
      </c>
      <c r="Q30" s="21">
        <v>1300000</v>
      </c>
      <c r="R30" s="18"/>
    </row>
    <row r="31" spans="2:21" x14ac:dyDescent="0.3">
      <c r="B31" s="12">
        <v>44954</v>
      </c>
      <c r="C31" s="21">
        <v>45530</v>
      </c>
      <c r="D31" s="21">
        <v>45.53</v>
      </c>
      <c r="E31" s="21">
        <v>7.34</v>
      </c>
      <c r="F31" s="21">
        <v>7.59</v>
      </c>
      <c r="G31" s="21">
        <v>160</v>
      </c>
      <c r="H31" s="21">
        <v>33</v>
      </c>
      <c r="I31" s="21">
        <v>356</v>
      </c>
      <c r="J31" s="21">
        <v>44</v>
      </c>
      <c r="K31" s="21">
        <v>328</v>
      </c>
      <c r="L31" s="21">
        <v>39</v>
      </c>
      <c r="M31" s="21" t="s">
        <v>35</v>
      </c>
      <c r="N31" s="21">
        <v>500</v>
      </c>
      <c r="O31" s="21">
        <v>0.3</v>
      </c>
      <c r="P31" s="21">
        <v>24.4</v>
      </c>
      <c r="Q31" s="21">
        <v>1100000</v>
      </c>
      <c r="R31" s="18"/>
    </row>
    <row r="32" spans="2:21" x14ac:dyDescent="0.3">
      <c r="B32" s="12">
        <v>44955</v>
      </c>
      <c r="C32" s="21">
        <v>45970</v>
      </c>
      <c r="D32" s="21">
        <v>45.97</v>
      </c>
      <c r="E32" s="21">
        <v>7.37</v>
      </c>
      <c r="F32" s="21">
        <v>7.56</v>
      </c>
      <c r="G32" s="21">
        <v>170</v>
      </c>
      <c r="H32" s="21">
        <v>32</v>
      </c>
      <c r="I32" s="21">
        <v>360</v>
      </c>
      <c r="J32" s="21">
        <v>48</v>
      </c>
      <c r="K32" s="21">
        <v>323</v>
      </c>
      <c r="L32" s="21">
        <v>37</v>
      </c>
      <c r="M32" s="21" t="s">
        <v>35</v>
      </c>
      <c r="N32" s="21">
        <v>600</v>
      </c>
      <c r="O32" s="21">
        <v>0.3</v>
      </c>
      <c r="P32" s="21">
        <v>25.5</v>
      </c>
      <c r="Q32" s="21">
        <v>1200000</v>
      </c>
      <c r="R32" s="18"/>
    </row>
    <row r="33" spans="1:18" x14ac:dyDescent="0.3">
      <c r="B33" s="12">
        <v>44956</v>
      </c>
      <c r="C33" s="21">
        <v>42150</v>
      </c>
      <c r="D33" s="21">
        <v>42.15</v>
      </c>
      <c r="E33" s="21">
        <v>7.32</v>
      </c>
      <c r="F33" s="21">
        <v>7.6</v>
      </c>
      <c r="G33" s="21">
        <v>165</v>
      </c>
      <c r="H33" s="21">
        <v>31</v>
      </c>
      <c r="I33" s="21">
        <v>352</v>
      </c>
      <c r="J33" s="21">
        <v>44</v>
      </c>
      <c r="K33" s="21">
        <v>326</v>
      </c>
      <c r="L33" s="21">
        <v>36</v>
      </c>
      <c r="M33" s="21" t="s">
        <v>35</v>
      </c>
      <c r="N33" s="21">
        <v>800</v>
      </c>
      <c r="O33" s="21">
        <v>0.3</v>
      </c>
      <c r="P33" s="21">
        <v>24.1</v>
      </c>
      <c r="Q33" s="21">
        <v>1400000</v>
      </c>
      <c r="R33" s="18"/>
    </row>
    <row r="34" spans="1:18" ht="15" thickBot="1" x14ac:dyDescent="0.35">
      <c r="B34" s="12">
        <v>44957</v>
      </c>
      <c r="C34" s="21">
        <v>41310</v>
      </c>
      <c r="D34" s="21">
        <v>41.31</v>
      </c>
      <c r="E34" s="21">
        <v>7.47</v>
      </c>
      <c r="F34" s="21">
        <v>7.57</v>
      </c>
      <c r="G34" s="21">
        <v>155</v>
      </c>
      <c r="H34" s="21">
        <v>32</v>
      </c>
      <c r="I34" s="21">
        <v>356</v>
      </c>
      <c r="J34" s="21">
        <v>48</v>
      </c>
      <c r="K34" s="21">
        <v>318</v>
      </c>
      <c r="L34" s="21">
        <v>35</v>
      </c>
      <c r="M34" s="21" t="s">
        <v>35</v>
      </c>
      <c r="N34" s="21">
        <v>700</v>
      </c>
      <c r="O34" s="21">
        <v>0.2</v>
      </c>
      <c r="P34" s="21">
        <v>24.3</v>
      </c>
      <c r="Q34" s="21">
        <v>1300000</v>
      </c>
      <c r="R34" s="18"/>
    </row>
    <row r="35" spans="1:18" ht="15" thickBot="1" x14ac:dyDescent="0.35">
      <c r="B35" s="11" t="s">
        <v>30</v>
      </c>
      <c r="C35" s="19">
        <f>AVERAGE(C4:C34)</f>
        <v>44635.806451612902</v>
      </c>
      <c r="D35" s="19">
        <f t="shared" ref="D35:Q35" si="0">AVERAGE(D4:D34)</f>
        <v>44.635806451612915</v>
      </c>
      <c r="E35" s="19">
        <f t="shared" si="0"/>
        <v>7.4164516129032263</v>
      </c>
      <c r="F35" s="19">
        <f t="shared" si="0"/>
        <v>7.5377419354838704</v>
      </c>
      <c r="G35" s="19">
        <f t="shared" si="0"/>
        <v>161.29032258064515</v>
      </c>
      <c r="H35" s="19">
        <f t="shared" si="0"/>
        <v>28.225806451612904</v>
      </c>
      <c r="I35" s="19">
        <f t="shared" si="0"/>
        <v>364.38709677419354</v>
      </c>
      <c r="J35" s="19">
        <f t="shared" si="0"/>
        <v>45.29032258064516</v>
      </c>
      <c r="K35" s="19">
        <f t="shared" si="0"/>
        <v>331.06451612903226</v>
      </c>
      <c r="L35" s="19">
        <f t="shared" si="0"/>
        <v>38.774193548387096</v>
      </c>
      <c r="M35" s="19" t="s">
        <v>35</v>
      </c>
      <c r="N35" s="19">
        <f t="shared" si="0"/>
        <v>638.70967741935488</v>
      </c>
      <c r="O35" s="19">
        <f t="shared" si="0"/>
        <v>0.26451612903225796</v>
      </c>
      <c r="P35" s="19">
        <f t="shared" si="0"/>
        <v>24.696774193548389</v>
      </c>
      <c r="Q35" s="19">
        <f t="shared" si="0"/>
        <v>1348387.0967741935</v>
      </c>
      <c r="R35" s="34"/>
    </row>
    <row r="36" spans="1:18" x14ac:dyDescent="0.3">
      <c r="D36">
        <f>SUM(D4:D34)</f>
        <v>1383.7100000000003</v>
      </c>
    </row>
    <row r="41" spans="1:18" ht="40.799999999999997" customHeight="1" x14ac:dyDescent="0.3">
      <c r="A41" s="14"/>
      <c r="B41" s="48" t="s">
        <v>31</v>
      </c>
      <c r="C41" s="48"/>
      <c r="D41" s="48" t="s">
        <v>32</v>
      </c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</row>
    <row r="43" spans="1:18" x14ac:dyDescent="0.3">
      <c r="A43" s="15"/>
      <c r="B43" s="15" t="s">
        <v>33</v>
      </c>
      <c r="C43" s="16">
        <f>MIN(C4:C34)</f>
        <v>36810</v>
      </c>
      <c r="D43" s="16">
        <f t="shared" ref="D43:Q43" si="1">MIN(D4:D34)</f>
        <v>36.81</v>
      </c>
      <c r="E43" s="16">
        <f t="shared" si="1"/>
        <v>7.32</v>
      </c>
      <c r="F43" s="16">
        <f t="shared" si="1"/>
        <v>7.46</v>
      </c>
      <c r="G43" s="16">
        <f t="shared" si="1"/>
        <v>155</v>
      </c>
      <c r="H43" s="16">
        <f t="shared" si="1"/>
        <v>21</v>
      </c>
      <c r="I43" s="16">
        <f t="shared" si="1"/>
        <v>344</v>
      </c>
      <c r="J43" s="16">
        <f t="shared" si="1"/>
        <v>36</v>
      </c>
      <c r="K43" s="16">
        <f t="shared" si="1"/>
        <v>295</v>
      </c>
      <c r="L43" s="16">
        <f t="shared" si="1"/>
        <v>30</v>
      </c>
      <c r="M43" s="16"/>
      <c r="N43" s="16">
        <f t="shared" si="1"/>
        <v>400</v>
      </c>
      <c r="O43" s="16">
        <f t="shared" si="1"/>
        <v>0.2</v>
      </c>
      <c r="P43" s="16">
        <f t="shared" si="1"/>
        <v>23.6</v>
      </c>
      <c r="Q43" s="16">
        <f t="shared" si="1"/>
        <v>1100000</v>
      </c>
      <c r="R43" s="16"/>
    </row>
    <row r="44" spans="1:18" x14ac:dyDescent="0.3">
      <c r="A44" s="15"/>
      <c r="B44" s="15"/>
    </row>
    <row r="45" spans="1:18" x14ac:dyDescent="0.3">
      <c r="A45" s="15"/>
      <c r="B45" s="15" t="s">
        <v>34</v>
      </c>
      <c r="C45" s="16">
        <f>MAX(C4:C34)</f>
        <v>52110</v>
      </c>
      <c r="D45" s="16">
        <f t="shared" ref="D45:Q45" si="2">MAX(D4:D34)</f>
        <v>52.11</v>
      </c>
      <c r="E45" s="16">
        <f t="shared" si="2"/>
        <v>7.49</v>
      </c>
      <c r="F45" s="16">
        <f t="shared" si="2"/>
        <v>7.64</v>
      </c>
      <c r="G45" s="16">
        <f t="shared" si="2"/>
        <v>170</v>
      </c>
      <c r="H45" s="16">
        <f t="shared" si="2"/>
        <v>33</v>
      </c>
      <c r="I45" s="16">
        <f t="shared" si="2"/>
        <v>388</v>
      </c>
      <c r="J45" s="16">
        <f t="shared" si="2"/>
        <v>52</v>
      </c>
      <c r="K45" s="16">
        <f t="shared" si="2"/>
        <v>382</v>
      </c>
      <c r="L45" s="16">
        <f t="shared" si="2"/>
        <v>52</v>
      </c>
      <c r="M45" s="16"/>
      <c r="N45" s="16">
        <f t="shared" si="2"/>
        <v>800</v>
      </c>
      <c r="O45" s="16">
        <f t="shared" si="2"/>
        <v>0.3</v>
      </c>
      <c r="P45" s="16">
        <f t="shared" si="2"/>
        <v>25.5</v>
      </c>
      <c r="Q45" s="16">
        <f t="shared" si="2"/>
        <v>1700000</v>
      </c>
      <c r="R45" s="16"/>
    </row>
  </sheetData>
  <mergeCells count="12">
    <mergeCell ref="B41:C41"/>
    <mergeCell ref="D41:R41"/>
    <mergeCell ref="B1:R1"/>
    <mergeCell ref="B2:B3"/>
    <mergeCell ref="C2:D2"/>
    <mergeCell ref="E2:F2"/>
    <mergeCell ref="G2:H2"/>
    <mergeCell ref="I2:J2"/>
    <mergeCell ref="K2:L2"/>
    <mergeCell ref="M2:N2"/>
    <mergeCell ref="P2:Q2"/>
    <mergeCell ref="R2:R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T45"/>
  <sheetViews>
    <sheetView zoomScale="98" zoomScaleNormal="98" workbookViewId="0">
      <selection activeCell="A34" sqref="A34:XFD34"/>
    </sheetView>
  </sheetViews>
  <sheetFormatPr defaultRowHeight="14.4" x14ac:dyDescent="0.3"/>
  <cols>
    <col min="1" max="1" width="9.88671875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2.6640625" customWidth="1"/>
  </cols>
  <sheetData>
    <row r="1" spans="1:46" ht="69.75" customHeight="1" thickBot="1" x14ac:dyDescent="0.6">
      <c r="A1" s="49" t="s">
        <v>37</v>
      </c>
      <c r="B1" s="50"/>
      <c r="C1" s="50"/>
      <c r="D1" s="50"/>
      <c r="E1" s="50"/>
      <c r="F1" s="50"/>
      <c r="G1" s="50"/>
      <c r="H1" s="51"/>
      <c r="I1" s="51"/>
      <c r="J1" s="50"/>
      <c r="K1" s="50"/>
      <c r="L1" s="50"/>
      <c r="M1" s="50"/>
      <c r="N1" s="50"/>
      <c r="O1" s="50"/>
      <c r="P1" s="50"/>
      <c r="Q1" s="52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53" t="s">
        <v>0</v>
      </c>
      <c r="B2" s="55" t="s">
        <v>27</v>
      </c>
      <c r="C2" s="56"/>
      <c r="D2" s="57" t="s">
        <v>1</v>
      </c>
      <c r="E2" s="58"/>
      <c r="F2" s="59" t="s">
        <v>2</v>
      </c>
      <c r="G2" s="60"/>
      <c r="H2" s="61" t="s">
        <v>3</v>
      </c>
      <c r="I2" s="62"/>
      <c r="J2" s="63" t="s">
        <v>4</v>
      </c>
      <c r="K2" s="60"/>
      <c r="L2" s="64" t="s">
        <v>5</v>
      </c>
      <c r="M2" s="60"/>
      <c r="N2" s="2" t="s">
        <v>6</v>
      </c>
      <c r="O2" s="64" t="s">
        <v>7</v>
      </c>
      <c r="P2" s="65"/>
      <c r="Q2" s="66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8"/>
      <c r="B3" s="25" t="s">
        <v>9</v>
      </c>
      <c r="C3" s="26" t="s">
        <v>10</v>
      </c>
      <c r="D3" s="27" t="s">
        <v>11</v>
      </c>
      <c r="E3" s="27" t="s">
        <v>22</v>
      </c>
      <c r="F3" s="40" t="s">
        <v>12</v>
      </c>
      <c r="G3" s="41" t="s">
        <v>23</v>
      </c>
      <c r="H3" s="28" t="s">
        <v>13</v>
      </c>
      <c r="I3" s="28" t="s">
        <v>14</v>
      </c>
      <c r="J3" s="29" t="s">
        <v>15</v>
      </c>
      <c r="K3" s="29" t="s">
        <v>24</v>
      </c>
      <c r="L3" s="30" t="s">
        <v>16</v>
      </c>
      <c r="M3" s="30" t="s">
        <v>17</v>
      </c>
      <c r="N3" s="30" t="s">
        <v>18</v>
      </c>
      <c r="O3" s="30" t="s">
        <v>19</v>
      </c>
      <c r="P3" s="30" t="s">
        <v>20</v>
      </c>
      <c r="Q3" s="68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3">
        <v>44927</v>
      </c>
      <c r="B4" s="32">
        <v>27920</v>
      </c>
      <c r="C4" s="32">
        <v>27.92</v>
      </c>
      <c r="D4" s="32">
        <v>7.22</v>
      </c>
      <c r="E4" s="32">
        <v>7.48</v>
      </c>
      <c r="F4" s="32">
        <v>135</v>
      </c>
      <c r="G4" s="32">
        <v>13</v>
      </c>
      <c r="H4" s="32">
        <v>316</v>
      </c>
      <c r="I4" s="32">
        <v>44</v>
      </c>
      <c r="J4" s="32">
        <v>265</v>
      </c>
      <c r="K4" s="32">
        <v>24</v>
      </c>
      <c r="L4" s="32" t="s">
        <v>35</v>
      </c>
      <c r="M4" s="32">
        <v>500</v>
      </c>
      <c r="N4" s="32">
        <v>0.5</v>
      </c>
      <c r="O4" s="32">
        <v>23.75</v>
      </c>
      <c r="P4" s="32">
        <v>1400000</v>
      </c>
      <c r="Q4" s="33"/>
    </row>
    <row r="5" spans="1:46" x14ac:dyDescent="0.3">
      <c r="A5" s="44">
        <v>44928</v>
      </c>
      <c r="B5" s="21">
        <v>27470</v>
      </c>
      <c r="C5" s="21">
        <v>27.47</v>
      </c>
      <c r="D5" s="21">
        <v>7.25</v>
      </c>
      <c r="E5" s="21">
        <v>7.52</v>
      </c>
      <c r="F5" s="21">
        <v>140</v>
      </c>
      <c r="G5" s="21">
        <v>14</v>
      </c>
      <c r="H5" s="21">
        <v>324</v>
      </c>
      <c r="I5" s="21">
        <v>40</v>
      </c>
      <c r="J5" s="21">
        <v>276</v>
      </c>
      <c r="K5" s="21">
        <v>21</v>
      </c>
      <c r="L5" s="21" t="s">
        <v>35</v>
      </c>
      <c r="M5" s="21">
        <v>600</v>
      </c>
      <c r="N5" s="21">
        <v>0.4</v>
      </c>
      <c r="O5" s="21">
        <v>23.92</v>
      </c>
      <c r="P5" s="21">
        <v>1300000</v>
      </c>
      <c r="Q5" s="45"/>
    </row>
    <row r="6" spans="1:46" x14ac:dyDescent="0.3">
      <c r="A6" s="44">
        <v>44929</v>
      </c>
      <c r="B6" s="21">
        <v>26990</v>
      </c>
      <c r="C6" s="21">
        <v>26.99</v>
      </c>
      <c r="D6" s="21">
        <v>7.18</v>
      </c>
      <c r="E6" s="21">
        <v>7.55</v>
      </c>
      <c r="F6" s="21">
        <v>150</v>
      </c>
      <c r="G6" s="21">
        <v>16</v>
      </c>
      <c r="H6" s="21">
        <v>332</v>
      </c>
      <c r="I6" s="21">
        <v>44</v>
      </c>
      <c r="J6" s="21">
        <v>284</v>
      </c>
      <c r="K6" s="21">
        <v>23</v>
      </c>
      <c r="L6" s="21" t="s">
        <v>35</v>
      </c>
      <c r="M6" s="21">
        <v>400</v>
      </c>
      <c r="N6" s="21">
        <v>0.5</v>
      </c>
      <c r="O6" s="21">
        <v>22.86</v>
      </c>
      <c r="P6" s="21">
        <v>1700000</v>
      </c>
      <c r="Q6" s="45"/>
    </row>
    <row r="7" spans="1:46" x14ac:dyDescent="0.3">
      <c r="A7" s="44">
        <v>44930</v>
      </c>
      <c r="B7" s="21">
        <v>26160</v>
      </c>
      <c r="C7" s="21">
        <v>26.16</v>
      </c>
      <c r="D7" s="21">
        <v>7.24</v>
      </c>
      <c r="E7" s="21">
        <v>7.41</v>
      </c>
      <c r="F7" s="21">
        <v>145</v>
      </c>
      <c r="G7" s="21">
        <v>13</v>
      </c>
      <c r="H7" s="21">
        <v>320</v>
      </c>
      <c r="I7" s="21">
        <v>36</v>
      </c>
      <c r="J7" s="21">
        <v>268</v>
      </c>
      <c r="K7" s="21">
        <v>21</v>
      </c>
      <c r="L7" s="21" t="s">
        <v>35</v>
      </c>
      <c r="M7" s="21">
        <v>500</v>
      </c>
      <c r="N7" s="21">
        <v>0.4</v>
      </c>
      <c r="O7" s="21">
        <v>24.25</v>
      </c>
      <c r="P7" s="21">
        <v>1400000</v>
      </c>
      <c r="Q7" s="45"/>
    </row>
    <row r="8" spans="1:46" x14ac:dyDescent="0.3">
      <c r="A8" s="44">
        <v>44931</v>
      </c>
      <c r="B8" s="21">
        <v>25210</v>
      </c>
      <c r="C8" s="21">
        <v>25.21</v>
      </c>
      <c r="D8" s="21">
        <v>7.19</v>
      </c>
      <c r="E8" s="21">
        <v>7.56</v>
      </c>
      <c r="F8" s="21">
        <v>140</v>
      </c>
      <c r="G8" s="21">
        <v>12</v>
      </c>
      <c r="H8" s="21">
        <v>312</v>
      </c>
      <c r="I8" s="21">
        <v>40</v>
      </c>
      <c r="J8" s="21">
        <v>282</v>
      </c>
      <c r="K8" s="21">
        <v>23</v>
      </c>
      <c r="L8" s="21" t="s">
        <v>35</v>
      </c>
      <c r="M8" s="21">
        <v>700</v>
      </c>
      <c r="N8" s="21">
        <v>0.5</v>
      </c>
      <c r="O8" s="21">
        <v>24.36</v>
      </c>
      <c r="P8" s="21">
        <v>1300000</v>
      </c>
      <c r="Q8" s="45"/>
    </row>
    <row r="9" spans="1:46" x14ac:dyDescent="0.3">
      <c r="A9" s="44">
        <v>44932</v>
      </c>
      <c r="B9" s="21">
        <v>26620</v>
      </c>
      <c r="C9" s="21">
        <v>26.62</v>
      </c>
      <c r="D9" s="21">
        <v>7.23</v>
      </c>
      <c r="E9" s="21">
        <v>7.47</v>
      </c>
      <c r="F9" s="21">
        <v>150</v>
      </c>
      <c r="G9" s="21">
        <v>13</v>
      </c>
      <c r="H9" s="21">
        <v>324</v>
      </c>
      <c r="I9" s="21">
        <v>40</v>
      </c>
      <c r="J9" s="21">
        <v>280</v>
      </c>
      <c r="K9" s="21">
        <v>21</v>
      </c>
      <c r="L9" s="21" t="s">
        <v>35</v>
      </c>
      <c r="M9" s="21">
        <v>400</v>
      </c>
      <c r="N9" s="21">
        <v>0.4</v>
      </c>
      <c r="O9" s="21">
        <v>24.09</v>
      </c>
      <c r="P9" s="21">
        <v>1700000</v>
      </c>
      <c r="Q9" s="45"/>
    </row>
    <row r="10" spans="1:46" x14ac:dyDescent="0.3">
      <c r="A10" s="44">
        <v>44933</v>
      </c>
      <c r="B10" s="21">
        <v>27200</v>
      </c>
      <c r="C10" s="36">
        <v>27.2</v>
      </c>
      <c r="D10" s="21">
        <v>7.16</v>
      </c>
      <c r="E10" s="21">
        <v>7.54</v>
      </c>
      <c r="F10" s="21">
        <v>130</v>
      </c>
      <c r="G10" s="21">
        <v>14</v>
      </c>
      <c r="H10" s="21">
        <v>312</v>
      </c>
      <c r="I10" s="21">
        <v>36</v>
      </c>
      <c r="J10" s="21">
        <v>268</v>
      </c>
      <c r="K10" s="21">
        <v>22</v>
      </c>
      <c r="L10" s="21" t="s">
        <v>35</v>
      </c>
      <c r="M10" s="21">
        <v>800</v>
      </c>
      <c r="N10" s="21">
        <v>0.5</v>
      </c>
      <c r="O10" s="21">
        <v>24.26</v>
      </c>
      <c r="P10" s="21">
        <v>1400000</v>
      </c>
      <c r="Q10" s="45"/>
    </row>
    <row r="11" spans="1:46" x14ac:dyDescent="0.3">
      <c r="A11" s="44">
        <v>44934</v>
      </c>
      <c r="B11" s="21">
        <v>29620</v>
      </c>
      <c r="C11" s="21">
        <v>29.62</v>
      </c>
      <c r="D11" s="21">
        <v>7.19</v>
      </c>
      <c r="E11" s="21">
        <v>7.52</v>
      </c>
      <c r="F11" s="21">
        <v>135</v>
      </c>
      <c r="G11" s="21">
        <v>13</v>
      </c>
      <c r="H11" s="21">
        <v>308</v>
      </c>
      <c r="I11" s="21">
        <v>40</v>
      </c>
      <c r="J11" s="21">
        <v>297</v>
      </c>
      <c r="K11" s="21">
        <v>23</v>
      </c>
      <c r="L11" s="21" t="s">
        <v>35</v>
      </c>
      <c r="M11" s="21">
        <v>500</v>
      </c>
      <c r="N11" s="21">
        <v>0.4</v>
      </c>
      <c r="O11" s="21">
        <v>24.92</v>
      </c>
      <c r="P11" s="21">
        <v>1300000</v>
      </c>
      <c r="Q11" s="45"/>
    </row>
    <row r="12" spans="1:46" x14ac:dyDescent="0.3">
      <c r="A12" s="44">
        <v>44935</v>
      </c>
      <c r="B12" s="21">
        <v>26320</v>
      </c>
      <c r="C12" s="21">
        <v>26.32</v>
      </c>
      <c r="D12" s="21">
        <v>7.18</v>
      </c>
      <c r="E12" s="21">
        <v>7.51</v>
      </c>
      <c r="F12" s="21">
        <v>145</v>
      </c>
      <c r="G12" s="21">
        <v>15</v>
      </c>
      <c r="H12" s="21">
        <v>324</v>
      </c>
      <c r="I12" s="21">
        <v>44</v>
      </c>
      <c r="J12" s="21">
        <v>280</v>
      </c>
      <c r="K12" s="21">
        <v>22</v>
      </c>
      <c r="L12" s="21" t="s">
        <v>35</v>
      </c>
      <c r="M12" s="21">
        <v>600</v>
      </c>
      <c r="N12" s="21">
        <v>0.5</v>
      </c>
      <c r="O12" s="21">
        <v>23.53</v>
      </c>
      <c r="P12" s="21">
        <v>1700000</v>
      </c>
      <c r="Q12" s="45"/>
    </row>
    <row r="13" spans="1:46" x14ac:dyDescent="0.3">
      <c r="A13" s="44">
        <v>44936</v>
      </c>
      <c r="B13" s="21">
        <v>27760</v>
      </c>
      <c r="C13" s="21">
        <v>27.76</v>
      </c>
      <c r="D13" s="21">
        <v>7.22</v>
      </c>
      <c r="E13" s="21">
        <v>7.44</v>
      </c>
      <c r="F13" s="21">
        <v>135</v>
      </c>
      <c r="G13" s="21">
        <v>14</v>
      </c>
      <c r="H13" s="21">
        <v>316</v>
      </c>
      <c r="I13" s="21">
        <v>40</v>
      </c>
      <c r="J13" s="21">
        <v>274</v>
      </c>
      <c r="K13" s="21">
        <v>18</v>
      </c>
      <c r="L13" s="21" t="s">
        <v>35</v>
      </c>
      <c r="M13" s="21">
        <v>400</v>
      </c>
      <c r="N13" s="21">
        <v>0.5</v>
      </c>
      <c r="O13" s="21">
        <v>24.13</v>
      </c>
      <c r="P13" s="21">
        <v>1300000</v>
      </c>
      <c r="Q13" s="45"/>
    </row>
    <row r="14" spans="1:46" x14ac:dyDescent="0.3">
      <c r="A14" s="44">
        <v>44937</v>
      </c>
      <c r="B14" s="21">
        <v>27480</v>
      </c>
      <c r="C14" s="21">
        <v>27.48</v>
      </c>
      <c r="D14" s="21">
        <v>7.24</v>
      </c>
      <c r="E14" s="21">
        <v>7.55</v>
      </c>
      <c r="F14" s="21">
        <v>130</v>
      </c>
      <c r="G14" s="21">
        <v>13</v>
      </c>
      <c r="H14" s="21">
        <v>312</v>
      </c>
      <c r="I14" s="21">
        <v>36</v>
      </c>
      <c r="J14" s="21">
        <v>297</v>
      </c>
      <c r="K14" s="21">
        <v>23</v>
      </c>
      <c r="L14" s="21" t="s">
        <v>35</v>
      </c>
      <c r="M14" s="21">
        <v>500</v>
      </c>
      <c r="N14" s="21">
        <v>0.4</v>
      </c>
      <c r="O14" s="21">
        <v>24.17</v>
      </c>
      <c r="P14" s="21">
        <v>1400000</v>
      </c>
      <c r="Q14" s="45"/>
    </row>
    <row r="15" spans="1:46" x14ac:dyDescent="0.3">
      <c r="A15" s="44">
        <v>44938</v>
      </c>
      <c r="B15" s="21">
        <v>26040</v>
      </c>
      <c r="C15" s="21">
        <v>26.04</v>
      </c>
      <c r="D15" s="21">
        <v>7.21</v>
      </c>
      <c r="E15" s="21">
        <v>7.52</v>
      </c>
      <c r="F15" s="21">
        <v>140</v>
      </c>
      <c r="G15" s="21">
        <v>14</v>
      </c>
      <c r="H15" s="21">
        <v>324</v>
      </c>
      <c r="I15" s="21">
        <v>40</v>
      </c>
      <c r="J15" s="21">
        <v>280</v>
      </c>
      <c r="K15" s="21">
        <v>22</v>
      </c>
      <c r="L15" s="21" t="s">
        <v>35</v>
      </c>
      <c r="M15" s="21">
        <v>700</v>
      </c>
      <c r="N15" s="21">
        <v>0.5</v>
      </c>
      <c r="O15" s="21">
        <v>24.36</v>
      </c>
      <c r="P15" s="21">
        <v>1700000</v>
      </c>
      <c r="Q15" s="45"/>
    </row>
    <row r="16" spans="1:46" x14ac:dyDescent="0.3">
      <c r="A16" s="44">
        <v>44939</v>
      </c>
      <c r="B16" s="21">
        <v>27470</v>
      </c>
      <c r="C16" s="21">
        <v>27.47</v>
      </c>
      <c r="D16" s="21">
        <v>7.17</v>
      </c>
      <c r="E16" s="21">
        <v>7.46</v>
      </c>
      <c r="F16" s="21">
        <v>145</v>
      </c>
      <c r="G16" s="21">
        <v>15</v>
      </c>
      <c r="H16" s="21">
        <v>332</v>
      </c>
      <c r="I16" s="21">
        <v>44</v>
      </c>
      <c r="J16" s="21">
        <v>268</v>
      </c>
      <c r="K16" s="21">
        <v>21</v>
      </c>
      <c r="L16" s="21" t="s">
        <v>35</v>
      </c>
      <c r="M16" s="21">
        <v>600</v>
      </c>
      <c r="N16" s="21">
        <v>0.5</v>
      </c>
      <c r="O16" s="21">
        <v>24.21</v>
      </c>
      <c r="P16" s="21">
        <v>1300000</v>
      </c>
      <c r="Q16" s="45"/>
    </row>
    <row r="17" spans="1:17" x14ac:dyDescent="0.3">
      <c r="A17" s="44">
        <v>44940</v>
      </c>
      <c r="B17" s="21">
        <v>30860</v>
      </c>
      <c r="C17" s="21">
        <v>30.86</v>
      </c>
      <c r="D17" s="21">
        <v>7.28</v>
      </c>
      <c r="E17" s="21">
        <v>7.51</v>
      </c>
      <c r="F17" s="21">
        <v>135</v>
      </c>
      <c r="G17" s="21">
        <v>12</v>
      </c>
      <c r="H17" s="21">
        <v>320</v>
      </c>
      <c r="I17" s="21">
        <v>32</v>
      </c>
      <c r="J17" s="21">
        <v>278</v>
      </c>
      <c r="K17" s="21">
        <v>24</v>
      </c>
      <c r="L17" s="21" t="s">
        <v>35</v>
      </c>
      <c r="M17" s="21">
        <v>400</v>
      </c>
      <c r="N17" s="21">
        <v>0.4</v>
      </c>
      <c r="O17" s="21">
        <v>23.88</v>
      </c>
      <c r="P17" s="21">
        <v>1100000</v>
      </c>
      <c r="Q17" s="45"/>
    </row>
    <row r="18" spans="1:17" x14ac:dyDescent="0.3">
      <c r="A18" s="44">
        <v>44941</v>
      </c>
      <c r="B18" s="21">
        <v>31610</v>
      </c>
      <c r="C18" s="21">
        <v>31.61</v>
      </c>
      <c r="D18" s="21">
        <v>7.22</v>
      </c>
      <c r="E18" s="21">
        <v>7.48</v>
      </c>
      <c r="F18" s="21">
        <v>150</v>
      </c>
      <c r="G18" s="21">
        <v>13</v>
      </c>
      <c r="H18" s="21">
        <v>308</v>
      </c>
      <c r="I18" s="21">
        <v>40</v>
      </c>
      <c r="J18" s="21">
        <v>265</v>
      </c>
      <c r="K18" s="21">
        <v>22</v>
      </c>
      <c r="L18" s="21" t="s">
        <v>35</v>
      </c>
      <c r="M18" s="21">
        <v>500</v>
      </c>
      <c r="N18" s="21">
        <v>0.4</v>
      </c>
      <c r="O18" s="21">
        <v>23.46</v>
      </c>
      <c r="P18" s="21">
        <v>1400000</v>
      </c>
      <c r="Q18" s="45"/>
    </row>
    <row r="19" spans="1:17" x14ac:dyDescent="0.3">
      <c r="A19" s="44">
        <v>44942</v>
      </c>
      <c r="B19" s="21">
        <v>30580</v>
      </c>
      <c r="C19" s="21">
        <v>30.58</v>
      </c>
      <c r="D19" s="21">
        <v>7.26</v>
      </c>
      <c r="E19" s="21">
        <v>7.56</v>
      </c>
      <c r="F19" s="21">
        <v>155</v>
      </c>
      <c r="G19" s="21">
        <v>12</v>
      </c>
      <c r="H19" s="21">
        <v>312</v>
      </c>
      <c r="I19" s="21">
        <v>36</v>
      </c>
      <c r="J19" s="21">
        <v>282</v>
      </c>
      <c r="K19" s="21">
        <v>23</v>
      </c>
      <c r="L19" s="21" t="s">
        <v>35</v>
      </c>
      <c r="M19" s="21">
        <v>600</v>
      </c>
      <c r="N19" s="21">
        <v>0.5</v>
      </c>
      <c r="O19" s="21">
        <v>24.28</v>
      </c>
      <c r="P19" s="21">
        <v>1700000</v>
      </c>
      <c r="Q19" s="45"/>
    </row>
    <row r="20" spans="1:17" x14ac:dyDescent="0.3">
      <c r="A20" s="44">
        <v>44943</v>
      </c>
      <c r="B20" s="21">
        <v>29680</v>
      </c>
      <c r="C20" s="21">
        <v>29.68</v>
      </c>
      <c r="D20" s="21">
        <v>7.29</v>
      </c>
      <c r="E20" s="21">
        <v>7.44</v>
      </c>
      <c r="F20" s="21">
        <v>145</v>
      </c>
      <c r="G20" s="21">
        <v>14</v>
      </c>
      <c r="H20" s="21">
        <v>316</v>
      </c>
      <c r="I20" s="21">
        <v>40</v>
      </c>
      <c r="J20" s="21">
        <v>271</v>
      </c>
      <c r="K20" s="21">
        <v>19</v>
      </c>
      <c r="L20" s="21" t="s">
        <v>35</v>
      </c>
      <c r="M20" s="21">
        <v>500</v>
      </c>
      <c r="N20" s="21">
        <v>0.4</v>
      </c>
      <c r="O20" s="21">
        <v>23.55</v>
      </c>
      <c r="P20" s="21">
        <v>1300000</v>
      </c>
      <c r="Q20" s="45"/>
    </row>
    <row r="21" spans="1:17" x14ac:dyDescent="0.3">
      <c r="A21" s="44">
        <v>44944</v>
      </c>
      <c r="B21" s="21">
        <v>30150</v>
      </c>
      <c r="C21" s="21">
        <v>30.15</v>
      </c>
      <c r="D21" s="21">
        <v>7.23</v>
      </c>
      <c r="E21" s="21">
        <v>7.47</v>
      </c>
      <c r="F21" s="21">
        <v>140</v>
      </c>
      <c r="G21" s="21">
        <v>13</v>
      </c>
      <c r="H21" s="21">
        <v>304</v>
      </c>
      <c r="I21" s="21">
        <v>36</v>
      </c>
      <c r="J21" s="21">
        <v>263</v>
      </c>
      <c r="K21" s="21">
        <v>21</v>
      </c>
      <c r="L21" s="21" t="s">
        <v>35</v>
      </c>
      <c r="M21" s="21">
        <v>700</v>
      </c>
      <c r="N21" s="21">
        <v>0.4</v>
      </c>
      <c r="O21" s="21">
        <v>23.96</v>
      </c>
      <c r="P21" s="21">
        <v>1400000</v>
      </c>
      <c r="Q21" s="45"/>
    </row>
    <row r="22" spans="1:17" x14ac:dyDescent="0.3">
      <c r="A22" s="44">
        <v>44945</v>
      </c>
      <c r="B22" s="21">
        <v>29160</v>
      </c>
      <c r="C22" s="21">
        <v>29.16</v>
      </c>
      <c r="D22" s="21">
        <v>7.2</v>
      </c>
      <c r="E22" s="21">
        <v>7.51</v>
      </c>
      <c r="F22" s="21">
        <v>135</v>
      </c>
      <c r="G22" s="21">
        <v>15</v>
      </c>
      <c r="H22" s="21">
        <v>320</v>
      </c>
      <c r="I22" s="21">
        <v>40</v>
      </c>
      <c r="J22" s="21">
        <v>270</v>
      </c>
      <c r="K22" s="21">
        <v>19</v>
      </c>
      <c r="L22" s="21" t="s">
        <v>35</v>
      </c>
      <c r="M22" s="21">
        <v>600</v>
      </c>
      <c r="N22" s="21">
        <v>0.5</v>
      </c>
      <c r="O22" s="21">
        <v>24.51</v>
      </c>
      <c r="P22" s="21">
        <v>1100000</v>
      </c>
      <c r="Q22" s="45"/>
    </row>
    <row r="23" spans="1:17" x14ac:dyDescent="0.3">
      <c r="A23" s="44">
        <v>20</v>
      </c>
      <c r="B23" s="21">
        <v>30830</v>
      </c>
      <c r="C23" s="21">
        <v>30.83</v>
      </c>
      <c r="D23" s="21">
        <v>7.24</v>
      </c>
      <c r="E23" s="21">
        <v>7.49</v>
      </c>
      <c r="F23" s="21">
        <v>150</v>
      </c>
      <c r="G23" s="21">
        <v>14</v>
      </c>
      <c r="H23" s="21">
        <v>328</v>
      </c>
      <c r="I23" s="21">
        <v>44</v>
      </c>
      <c r="J23" s="21">
        <v>283</v>
      </c>
      <c r="K23" s="21">
        <v>22</v>
      </c>
      <c r="L23" s="21" t="s">
        <v>35</v>
      </c>
      <c r="M23" s="21">
        <v>500</v>
      </c>
      <c r="N23" s="21">
        <v>0.5</v>
      </c>
      <c r="O23" s="21">
        <v>23.65</v>
      </c>
      <c r="P23" s="21">
        <v>1300000</v>
      </c>
      <c r="Q23" s="45"/>
    </row>
    <row r="24" spans="1:17" x14ac:dyDescent="0.3">
      <c r="A24" s="44">
        <v>44947</v>
      </c>
      <c r="B24" s="21">
        <v>31150</v>
      </c>
      <c r="C24" s="21">
        <v>31.15</v>
      </c>
      <c r="D24" s="21">
        <v>7.18</v>
      </c>
      <c r="E24" s="21">
        <v>7.41</v>
      </c>
      <c r="F24" s="21">
        <v>155</v>
      </c>
      <c r="G24" s="21">
        <v>15</v>
      </c>
      <c r="H24" s="21">
        <v>324</v>
      </c>
      <c r="I24" s="21">
        <v>40</v>
      </c>
      <c r="J24" s="21">
        <v>279</v>
      </c>
      <c r="K24" s="21">
        <v>19</v>
      </c>
      <c r="L24" s="21" t="s">
        <v>35</v>
      </c>
      <c r="M24" s="21">
        <v>700</v>
      </c>
      <c r="N24" s="21">
        <v>0.5</v>
      </c>
      <c r="O24" s="21">
        <v>24.35</v>
      </c>
      <c r="P24" s="21">
        <v>1700000</v>
      </c>
      <c r="Q24" s="45"/>
    </row>
    <row r="25" spans="1:17" x14ac:dyDescent="0.3">
      <c r="A25" s="44">
        <v>44948</v>
      </c>
      <c r="B25" s="21">
        <v>31040</v>
      </c>
      <c r="C25" s="21">
        <v>31.04</v>
      </c>
      <c r="D25" s="21">
        <v>7.22</v>
      </c>
      <c r="E25" s="21">
        <v>7.5</v>
      </c>
      <c r="F25" s="21">
        <v>145</v>
      </c>
      <c r="G25" s="21">
        <v>13</v>
      </c>
      <c r="H25" s="21">
        <v>312</v>
      </c>
      <c r="I25" s="21">
        <v>36</v>
      </c>
      <c r="J25" s="21">
        <v>268</v>
      </c>
      <c r="K25" s="21">
        <v>23</v>
      </c>
      <c r="L25" s="21" t="s">
        <v>35</v>
      </c>
      <c r="M25" s="21">
        <v>600</v>
      </c>
      <c r="N25" s="21">
        <v>0.4</v>
      </c>
      <c r="O25" s="21">
        <v>23.65</v>
      </c>
      <c r="P25" s="21">
        <v>1400000</v>
      </c>
      <c r="Q25" s="45"/>
    </row>
    <row r="26" spans="1:17" x14ac:dyDescent="0.3">
      <c r="A26" s="44">
        <v>44949</v>
      </c>
      <c r="B26" s="21">
        <v>30290</v>
      </c>
      <c r="C26" s="21">
        <v>30.29</v>
      </c>
      <c r="D26" s="21">
        <v>7.28</v>
      </c>
      <c r="E26" s="21">
        <v>7.58</v>
      </c>
      <c r="F26" s="21">
        <v>140</v>
      </c>
      <c r="G26" s="21">
        <v>12</v>
      </c>
      <c r="H26" s="21">
        <v>304</v>
      </c>
      <c r="I26" s="21">
        <v>36</v>
      </c>
      <c r="J26" s="21">
        <v>277</v>
      </c>
      <c r="K26" s="21">
        <v>22</v>
      </c>
      <c r="L26" s="21" t="s">
        <v>35</v>
      </c>
      <c r="M26" s="21">
        <v>500</v>
      </c>
      <c r="N26" s="21">
        <v>0.5</v>
      </c>
      <c r="O26" s="21">
        <v>24.11</v>
      </c>
      <c r="P26" s="21">
        <v>1300000</v>
      </c>
      <c r="Q26" s="45"/>
    </row>
    <row r="27" spans="1:17" x14ac:dyDescent="0.3">
      <c r="A27" s="44">
        <v>44950</v>
      </c>
      <c r="B27" s="21">
        <v>30510</v>
      </c>
      <c r="C27" s="21">
        <v>30.51</v>
      </c>
      <c r="D27" s="21">
        <v>7.08</v>
      </c>
      <c r="E27" s="21">
        <v>7.41</v>
      </c>
      <c r="F27" s="21">
        <v>150</v>
      </c>
      <c r="G27" s="21">
        <v>14</v>
      </c>
      <c r="H27" s="21">
        <v>320</v>
      </c>
      <c r="I27" s="21">
        <v>40</v>
      </c>
      <c r="J27" s="21">
        <v>261</v>
      </c>
      <c r="K27" s="21">
        <v>19</v>
      </c>
      <c r="L27" s="21" t="s">
        <v>35</v>
      </c>
      <c r="M27" s="21">
        <v>400</v>
      </c>
      <c r="N27" s="21">
        <v>0.4</v>
      </c>
      <c r="O27" s="21">
        <v>23.61</v>
      </c>
      <c r="P27" s="21">
        <v>1700000</v>
      </c>
      <c r="Q27" s="45"/>
    </row>
    <row r="28" spans="1:17" x14ac:dyDescent="0.3">
      <c r="A28" s="44">
        <v>44951</v>
      </c>
      <c r="B28" s="21">
        <v>30070</v>
      </c>
      <c r="C28" s="21">
        <v>30.07</v>
      </c>
      <c r="D28" s="21">
        <v>7.16</v>
      </c>
      <c r="E28" s="21">
        <v>7.53</v>
      </c>
      <c r="F28" s="21">
        <v>155</v>
      </c>
      <c r="G28" s="21">
        <v>15</v>
      </c>
      <c r="H28" s="21">
        <v>316</v>
      </c>
      <c r="I28" s="21">
        <v>44</v>
      </c>
      <c r="J28" s="21">
        <v>273</v>
      </c>
      <c r="K28" s="21">
        <v>20</v>
      </c>
      <c r="L28" s="21" t="s">
        <v>35</v>
      </c>
      <c r="M28" s="21">
        <v>600</v>
      </c>
      <c r="N28" s="21">
        <v>0.5</v>
      </c>
      <c r="O28" s="21">
        <v>23.48</v>
      </c>
      <c r="P28" s="21">
        <v>1400000</v>
      </c>
      <c r="Q28" s="45"/>
    </row>
    <row r="29" spans="1:17" x14ac:dyDescent="0.3">
      <c r="A29" s="44">
        <v>44952</v>
      </c>
      <c r="B29" s="21">
        <v>27900</v>
      </c>
      <c r="C29" s="36">
        <v>27.9</v>
      </c>
      <c r="D29" s="21">
        <v>7.26</v>
      </c>
      <c r="E29" s="21">
        <v>7.48</v>
      </c>
      <c r="F29" s="21">
        <v>150</v>
      </c>
      <c r="G29" s="21">
        <v>16</v>
      </c>
      <c r="H29" s="21">
        <v>324</v>
      </c>
      <c r="I29" s="21">
        <v>40</v>
      </c>
      <c r="J29" s="21">
        <v>281</v>
      </c>
      <c r="K29" s="21">
        <v>19</v>
      </c>
      <c r="L29" s="21" t="s">
        <v>35</v>
      </c>
      <c r="M29" s="21">
        <v>500</v>
      </c>
      <c r="N29" s="21">
        <v>0.4</v>
      </c>
      <c r="O29" s="21">
        <v>24.35</v>
      </c>
      <c r="P29" s="21">
        <v>1300000</v>
      </c>
      <c r="Q29" s="45"/>
    </row>
    <row r="30" spans="1:17" x14ac:dyDescent="0.3">
      <c r="A30" s="44">
        <v>44953</v>
      </c>
      <c r="B30" s="21">
        <v>32970</v>
      </c>
      <c r="C30" s="21">
        <v>32.97</v>
      </c>
      <c r="D30" s="21">
        <v>7.19</v>
      </c>
      <c r="E30" s="21">
        <v>7.54</v>
      </c>
      <c r="F30" s="21">
        <v>140</v>
      </c>
      <c r="G30" s="21">
        <v>13</v>
      </c>
      <c r="H30" s="21">
        <v>308</v>
      </c>
      <c r="I30" s="21">
        <v>36</v>
      </c>
      <c r="J30" s="21">
        <v>267</v>
      </c>
      <c r="K30" s="21">
        <v>21</v>
      </c>
      <c r="L30" s="21" t="s">
        <v>35</v>
      </c>
      <c r="M30" s="21">
        <v>700</v>
      </c>
      <c r="N30" s="21">
        <v>0.4</v>
      </c>
      <c r="O30" s="21">
        <v>23.38</v>
      </c>
      <c r="P30" s="21">
        <v>1100000</v>
      </c>
      <c r="Q30" s="45"/>
    </row>
    <row r="31" spans="1:17" x14ac:dyDescent="0.3">
      <c r="A31" s="44">
        <v>44954</v>
      </c>
      <c r="B31" s="21">
        <v>29810</v>
      </c>
      <c r="C31" s="21">
        <v>29.81</v>
      </c>
      <c r="D31" s="21">
        <v>7.3</v>
      </c>
      <c r="E31" s="21">
        <v>7.61</v>
      </c>
      <c r="F31" s="21">
        <v>145</v>
      </c>
      <c r="G31" s="21">
        <v>14</v>
      </c>
      <c r="H31" s="21">
        <v>312</v>
      </c>
      <c r="I31" s="21">
        <v>40</v>
      </c>
      <c r="J31" s="21">
        <v>284</v>
      </c>
      <c r="K31" s="21">
        <v>20</v>
      </c>
      <c r="L31" s="21" t="s">
        <v>35</v>
      </c>
      <c r="M31" s="21">
        <v>500</v>
      </c>
      <c r="N31" s="21">
        <v>0.5</v>
      </c>
      <c r="O31" s="21">
        <v>24.18</v>
      </c>
      <c r="P31" s="21">
        <v>1400000</v>
      </c>
      <c r="Q31" s="45"/>
    </row>
    <row r="32" spans="1:17" x14ac:dyDescent="0.3">
      <c r="A32" s="44">
        <v>44955</v>
      </c>
      <c r="B32" s="21">
        <v>28880</v>
      </c>
      <c r="C32" s="21">
        <v>28.88</v>
      </c>
      <c r="D32" s="21">
        <v>7.27</v>
      </c>
      <c r="E32" s="21">
        <v>7.57</v>
      </c>
      <c r="F32" s="21">
        <v>150</v>
      </c>
      <c r="G32" s="21">
        <v>13</v>
      </c>
      <c r="H32" s="21">
        <v>320</v>
      </c>
      <c r="I32" s="21">
        <v>44</v>
      </c>
      <c r="J32" s="21">
        <v>272</v>
      </c>
      <c r="K32" s="21">
        <v>21</v>
      </c>
      <c r="L32" s="21" t="s">
        <v>35</v>
      </c>
      <c r="M32" s="21">
        <v>400</v>
      </c>
      <c r="N32" s="21">
        <v>0.5</v>
      </c>
      <c r="O32" s="21">
        <v>24.37</v>
      </c>
      <c r="P32" s="21">
        <v>1700000</v>
      </c>
      <c r="Q32" s="45"/>
    </row>
    <row r="33" spans="1:17" x14ac:dyDescent="0.3">
      <c r="A33" s="44">
        <v>44956</v>
      </c>
      <c r="B33" s="21">
        <v>28260</v>
      </c>
      <c r="C33" s="21">
        <v>28.26</v>
      </c>
      <c r="D33" s="21">
        <v>7.25</v>
      </c>
      <c r="E33" s="21">
        <v>7.55</v>
      </c>
      <c r="F33" s="21">
        <v>155</v>
      </c>
      <c r="G33" s="21">
        <v>14</v>
      </c>
      <c r="H33" s="21">
        <v>328</v>
      </c>
      <c r="I33" s="21">
        <v>40</v>
      </c>
      <c r="J33" s="21">
        <v>279</v>
      </c>
      <c r="K33" s="21">
        <v>17</v>
      </c>
      <c r="L33" s="21" t="s">
        <v>35</v>
      </c>
      <c r="M33" s="21">
        <v>600</v>
      </c>
      <c r="N33" s="21">
        <v>0.4</v>
      </c>
      <c r="O33" s="21">
        <v>24.48</v>
      </c>
      <c r="P33" s="21">
        <v>1400000</v>
      </c>
      <c r="Q33" s="45"/>
    </row>
    <row r="34" spans="1:17" ht="15" thickBot="1" x14ac:dyDescent="0.35">
      <c r="A34" s="46">
        <v>44957</v>
      </c>
      <c r="B34" s="38">
        <v>28140</v>
      </c>
      <c r="C34" s="38">
        <v>28.14</v>
      </c>
      <c r="D34" s="38">
        <v>7.18</v>
      </c>
      <c r="E34" s="38">
        <v>7.5</v>
      </c>
      <c r="F34" s="38">
        <v>145</v>
      </c>
      <c r="G34" s="38">
        <v>11</v>
      </c>
      <c r="H34" s="38">
        <v>316</v>
      </c>
      <c r="I34" s="38">
        <v>36</v>
      </c>
      <c r="J34" s="38">
        <v>283</v>
      </c>
      <c r="K34" s="38">
        <v>20</v>
      </c>
      <c r="L34" s="38" t="s">
        <v>35</v>
      </c>
      <c r="M34" s="38">
        <v>500</v>
      </c>
      <c r="N34" s="38">
        <v>0.5</v>
      </c>
      <c r="O34" s="38">
        <v>24.61</v>
      </c>
      <c r="P34" s="38">
        <v>1300000</v>
      </c>
      <c r="Q34" s="47"/>
    </row>
    <row r="35" spans="1:17" ht="15" thickBot="1" x14ac:dyDescent="0.35">
      <c r="A35" s="31" t="s">
        <v>30</v>
      </c>
      <c r="B35" s="13">
        <f>AVERAGE(B4:B34)</f>
        <v>28843.548387096773</v>
      </c>
      <c r="C35" s="13">
        <f t="shared" ref="C35:P35" si="0">AVERAGE(C4:C34)</f>
        <v>28.843548387096771</v>
      </c>
      <c r="D35" s="13">
        <f t="shared" si="0"/>
        <v>7.2183870967741948</v>
      </c>
      <c r="E35" s="13">
        <f t="shared" si="0"/>
        <v>7.5054838709677423</v>
      </c>
      <c r="F35" s="13">
        <f t="shared" si="0"/>
        <v>143.87096774193549</v>
      </c>
      <c r="G35" s="13">
        <f t="shared" si="0"/>
        <v>13.612903225806452</v>
      </c>
      <c r="H35" s="13">
        <f t="shared" si="0"/>
        <v>317.67741935483872</v>
      </c>
      <c r="I35" s="13">
        <f t="shared" si="0"/>
        <v>39.483870967741936</v>
      </c>
      <c r="J35" s="13">
        <f t="shared" si="0"/>
        <v>275.96774193548384</v>
      </c>
      <c r="K35" s="13">
        <f t="shared" si="0"/>
        <v>21.129032258064516</v>
      </c>
      <c r="L35" s="13" t="s">
        <v>35</v>
      </c>
      <c r="M35" s="42">
        <f t="shared" si="0"/>
        <v>548.38709677419354</v>
      </c>
      <c r="N35" s="13">
        <f t="shared" si="0"/>
        <v>0.45483870967741946</v>
      </c>
      <c r="O35" s="13">
        <f t="shared" si="0"/>
        <v>24.021612903225805</v>
      </c>
      <c r="P35" s="13">
        <f t="shared" si="0"/>
        <v>1416129.0322580645</v>
      </c>
      <c r="Q35" s="22"/>
    </row>
    <row r="36" spans="1:17" x14ac:dyDescent="0.3">
      <c r="C36">
        <f>SUM(C4:C34)</f>
        <v>894.14999999999986</v>
      </c>
    </row>
    <row r="41" spans="1:17" ht="40.799999999999997" customHeight="1" x14ac:dyDescent="0.3">
      <c r="A41" s="67" t="s">
        <v>31</v>
      </c>
      <c r="B41" s="67"/>
      <c r="C41" s="48" t="s">
        <v>32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17"/>
    </row>
    <row r="43" spans="1:17" x14ac:dyDescent="0.3">
      <c r="A43" s="15" t="s">
        <v>33</v>
      </c>
      <c r="B43" s="16">
        <f>MIN(B4:B34)</f>
        <v>25210</v>
      </c>
      <c r="C43" s="16">
        <f t="shared" ref="C43:P43" si="1">MIN(C4:C34)</f>
        <v>25.21</v>
      </c>
      <c r="D43" s="16">
        <f t="shared" si="1"/>
        <v>7.08</v>
      </c>
      <c r="E43" s="16">
        <f t="shared" si="1"/>
        <v>7.41</v>
      </c>
      <c r="F43" s="16">
        <f t="shared" si="1"/>
        <v>130</v>
      </c>
      <c r="G43" s="16">
        <f t="shared" si="1"/>
        <v>11</v>
      </c>
      <c r="H43" s="16">
        <f t="shared" si="1"/>
        <v>304</v>
      </c>
      <c r="I43" s="16">
        <f t="shared" si="1"/>
        <v>32</v>
      </c>
      <c r="J43" s="16">
        <f t="shared" si="1"/>
        <v>261</v>
      </c>
      <c r="K43" s="16">
        <f t="shared" si="1"/>
        <v>17</v>
      </c>
      <c r="L43" s="16"/>
      <c r="M43" s="16">
        <f t="shared" si="1"/>
        <v>400</v>
      </c>
      <c r="N43" s="16">
        <f t="shared" si="1"/>
        <v>0.4</v>
      </c>
      <c r="O43" s="16">
        <f t="shared" si="1"/>
        <v>22.86</v>
      </c>
      <c r="P43" s="16">
        <f t="shared" si="1"/>
        <v>1100000</v>
      </c>
      <c r="Q43" s="16"/>
    </row>
    <row r="44" spans="1:17" x14ac:dyDescent="0.3">
      <c r="A44" s="15"/>
    </row>
    <row r="45" spans="1:17" x14ac:dyDescent="0.3">
      <c r="A45" s="15" t="s">
        <v>34</v>
      </c>
      <c r="B45" s="16">
        <f>MAX(B4:B34)</f>
        <v>32970</v>
      </c>
      <c r="C45" s="16">
        <f t="shared" ref="C45:P45" si="2">MAX(C4:C34)</f>
        <v>32.97</v>
      </c>
      <c r="D45" s="16">
        <f t="shared" si="2"/>
        <v>7.3</v>
      </c>
      <c r="E45" s="16">
        <f t="shared" si="2"/>
        <v>7.61</v>
      </c>
      <c r="F45" s="16">
        <f t="shared" si="2"/>
        <v>155</v>
      </c>
      <c r="G45" s="16">
        <f t="shared" si="2"/>
        <v>16</v>
      </c>
      <c r="H45" s="16">
        <f t="shared" si="2"/>
        <v>332</v>
      </c>
      <c r="I45" s="16">
        <f t="shared" si="2"/>
        <v>44</v>
      </c>
      <c r="J45" s="16">
        <f t="shared" si="2"/>
        <v>297</v>
      </c>
      <c r="K45" s="16">
        <f t="shared" si="2"/>
        <v>24</v>
      </c>
      <c r="L45" s="16"/>
      <c r="M45" s="16">
        <f t="shared" si="2"/>
        <v>800</v>
      </c>
      <c r="N45" s="16">
        <f t="shared" si="2"/>
        <v>0.5</v>
      </c>
      <c r="O45" s="16">
        <f t="shared" si="2"/>
        <v>24.92</v>
      </c>
      <c r="P45" s="16">
        <f t="shared" si="2"/>
        <v>1700000</v>
      </c>
      <c r="Q45" s="16"/>
    </row>
  </sheetData>
  <mergeCells count="12">
    <mergeCell ref="A41:B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C41:P4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T45"/>
  <sheetViews>
    <sheetView tabSelected="1" workbookViewId="0">
      <selection activeCell="C36" sqref="C36"/>
    </sheetView>
  </sheetViews>
  <sheetFormatPr defaultRowHeight="14.4" x14ac:dyDescent="0.3"/>
  <cols>
    <col min="1" max="1" width="9.88671875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2.6640625" customWidth="1"/>
  </cols>
  <sheetData>
    <row r="1" spans="1:46" ht="69.75" customHeight="1" thickBot="1" x14ac:dyDescent="0.6">
      <c r="A1" s="49" t="s">
        <v>29</v>
      </c>
      <c r="B1" s="50"/>
      <c r="C1" s="50"/>
      <c r="D1" s="50"/>
      <c r="E1" s="50"/>
      <c r="F1" s="50"/>
      <c r="G1" s="50"/>
      <c r="H1" s="51"/>
      <c r="I1" s="51"/>
      <c r="J1" s="50"/>
      <c r="K1" s="50"/>
      <c r="L1" s="50"/>
      <c r="M1" s="50"/>
      <c r="N1" s="50"/>
      <c r="O1" s="50"/>
      <c r="P1" s="50"/>
      <c r="Q1" s="52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53" t="s">
        <v>0</v>
      </c>
      <c r="B2" s="55" t="s">
        <v>27</v>
      </c>
      <c r="C2" s="56"/>
      <c r="D2" s="57" t="s">
        <v>1</v>
      </c>
      <c r="E2" s="58"/>
      <c r="F2" s="59" t="s">
        <v>2</v>
      </c>
      <c r="G2" s="60"/>
      <c r="H2" s="61" t="s">
        <v>3</v>
      </c>
      <c r="I2" s="62"/>
      <c r="J2" s="63" t="s">
        <v>4</v>
      </c>
      <c r="K2" s="60"/>
      <c r="L2" s="64" t="s">
        <v>5</v>
      </c>
      <c r="M2" s="60"/>
      <c r="N2" s="2" t="s">
        <v>6</v>
      </c>
      <c r="O2" s="64" t="s">
        <v>7</v>
      </c>
      <c r="P2" s="65"/>
      <c r="Q2" s="66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8"/>
      <c r="B3" s="25" t="s">
        <v>9</v>
      </c>
      <c r="C3" s="26" t="s">
        <v>10</v>
      </c>
      <c r="D3" s="27" t="s">
        <v>11</v>
      </c>
      <c r="E3" s="27" t="s">
        <v>22</v>
      </c>
      <c r="F3" s="40" t="s">
        <v>12</v>
      </c>
      <c r="G3" s="41" t="s">
        <v>23</v>
      </c>
      <c r="H3" s="28" t="s">
        <v>13</v>
      </c>
      <c r="I3" s="28" t="s">
        <v>14</v>
      </c>
      <c r="J3" s="29" t="s">
        <v>15</v>
      </c>
      <c r="K3" s="29" t="s">
        <v>24</v>
      </c>
      <c r="L3" s="30" t="s">
        <v>16</v>
      </c>
      <c r="M3" s="30" t="s">
        <v>17</v>
      </c>
      <c r="N3" s="30" t="s">
        <v>18</v>
      </c>
      <c r="O3" s="30" t="s">
        <v>19</v>
      </c>
      <c r="P3" s="30" t="s">
        <v>20</v>
      </c>
      <c r="Q3" s="68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3">
        <v>44927</v>
      </c>
      <c r="B4" s="32">
        <v>12820</v>
      </c>
      <c r="C4" s="32">
        <v>12.82</v>
      </c>
      <c r="D4" s="32">
        <v>7.31</v>
      </c>
      <c r="E4" s="32">
        <v>7.42</v>
      </c>
      <c r="F4" s="32">
        <v>145</v>
      </c>
      <c r="G4" s="32">
        <v>18</v>
      </c>
      <c r="H4" s="32">
        <v>304</v>
      </c>
      <c r="I4" s="32">
        <v>40</v>
      </c>
      <c r="J4" s="32">
        <v>285</v>
      </c>
      <c r="K4" s="32">
        <v>22</v>
      </c>
      <c r="L4" s="32" t="s">
        <v>35</v>
      </c>
      <c r="M4" s="32">
        <v>500</v>
      </c>
      <c r="N4" s="32">
        <v>0.4</v>
      </c>
      <c r="O4" s="32">
        <v>24.33</v>
      </c>
      <c r="P4" s="32">
        <v>1400000</v>
      </c>
      <c r="Q4" s="33"/>
    </row>
    <row r="5" spans="1:46" x14ac:dyDescent="0.3">
      <c r="A5" s="44">
        <v>44928</v>
      </c>
      <c r="B5" s="21">
        <v>12770</v>
      </c>
      <c r="C5" s="21">
        <v>12.77</v>
      </c>
      <c r="D5" s="21">
        <v>7.26</v>
      </c>
      <c r="E5" s="21">
        <v>7.49</v>
      </c>
      <c r="F5" s="21">
        <v>135</v>
      </c>
      <c r="G5" s="21">
        <v>15</v>
      </c>
      <c r="H5" s="21">
        <v>312</v>
      </c>
      <c r="I5" s="21">
        <v>48</v>
      </c>
      <c r="J5" s="21">
        <v>277</v>
      </c>
      <c r="K5" s="21">
        <v>28</v>
      </c>
      <c r="L5" s="21" t="s">
        <v>35</v>
      </c>
      <c r="M5" s="21">
        <v>700</v>
      </c>
      <c r="N5" s="21">
        <v>0.3</v>
      </c>
      <c r="O5" s="21">
        <v>23.17</v>
      </c>
      <c r="P5" s="21">
        <v>1700000</v>
      </c>
      <c r="Q5" s="45"/>
    </row>
    <row r="6" spans="1:46" x14ac:dyDescent="0.3">
      <c r="A6" s="44">
        <v>44929</v>
      </c>
      <c r="B6" s="21">
        <v>12280</v>
      </c>
      <c r="C6" s="21">
        <v>12.28</v>
      </c>
      <c r="D6" s="21">
        <v>7.22</v>
      </c>
      <c r="E6" s="21">
        <v>7.35</v>
      </c>
      <c r="F6" s="21">
        <v>150</v>
      </c>
      <c r="G6" s="21">
        <v>17</v>
      </c>
      <c r="H6" s="21">
        <v>300</v>
      </c>
      <c r="I6" s="21">
        <v>40</v>
      </c>
      <c r="J6" s="21">
        <v>274</v>
      </c>
      <c r="K6" s="21">
        <v>26</v>
      </c>
      <c r="L6" s="21" t="s">
        <v>35</v>
      </c>
      <c r="M6" s="21">
        <v>400</v>
      </c>
      <c r="N6" s="21">
        <v>0.4</v>
      </c>
      <c r="O6" s="21">
        <v>24.67</v>
      </c>
      <c r="P6" s="21">
        <v>1300000</v>
      </c>
      <c r="Q6" s="45"/>
    </row>
    <row r="7" spans="1:46" x14ac:dyDescent="0.3">
      <c r="A7" s="44">
        <v>44930</v>
      </c>
      <c r="B7" s="21">
        <v>12170</v>
      </c>
      <c r="C7" s="21">
        <v>12.17</v>
      </c>
      <c r="D7" s="21">
        <v>7.31</v>
      </c>
      <c r="E7" s="21">
        <v>7.43</v>
      </c>
      <c r="F7" s="21">
        <v>140</v>
      </c>
      <c r="G7" s="21">
        <v>18</v>
      </c>
      <c r="H7" s="21">
        <v>296</v>
      </c>
      <c r="I7" s="21">
        <v>48</v>
      </c>
      <c r="J7" s="21">
        <v>266</v>
      </c>
      <c r="K7" s="21">
        <v>22</v>
      </c>
      <c r="L7" s="21" t="s">
        <v>35</v>
      </c>
      <c r="M7" s="21">
        <v>500</v>
      </c>
      <c r="N7" s="21">
        <v>0.3</v>
      </c>
      <c r="O7" s="21">
        <v>23.97</v>
      </c>
      <c r="P7" s="21">
        <v>1400000</v>
      </c>
      <c r="Q7" s="45"/>
    </row>
    <row r="8" spans="1:46" x14ac:dyDescent="0.3">
      <c r="A8" s="44">
        <v>44931</v>
      </c>
      <c r="B8" s="21">
        <v>12470</v>
      </c>
      <c r="C8" s="21">
        <v>12.47</v>
      </c>
      <c r="D8" s="36">
        <v>7.2</v>
      </c>
      <c r="E8" s="21">
        <v>7.33</v>
      </c>
      <c r="F8" s="21">
        <v>145</v>
      </c>
      <c r="G8" s="21">
        <v>15</v>
      </c>
      <c r="H8" s="21">
        <v>308</v>
      </c>
      <c r="I8" s="21">
        <v>40</v>
      </c>
      <c r="J8" s="21">
        <v>270</v>
      </c>
      <c r="K8" s="21">
        <v>28</v>
      </c>
      <c r="L8" s="21" t="s">
        <v>35</v>
      </c>
      <c r="M8" s="21">
        <v>600</v>
      </c>
      <c r="N8" s="21">
        <v>0.4</v>
      </c>
      <c r="O8" s="21">
        <v>22.83</v>
      </c>
      <c r="P8" s="21">
        <v>1700000</v>
      </c>
      <c r="Q8" s="45"/>
    </row>
    <row r="9" spans="1:46" x14ac:dyDescent="0.3">
      <c r="A9" s="44">
        <v>44932</v>
      </c>
      <c r="B9" s="21">
        <v>11620</v>
      </c>
      <c r="C9" s="21">
        <v>11.62</v>
      </c>
      <c r="D9" s="21">
        <v>7.29</v>
      </c>
      <c r="E9" s="21">
        <v>7.37</v>
      </c>
      <c r="F9" s="21">
        <v>150</v>
      </c>
      <c r="G9" s="21">
        <v>17</v>
      </c>
      <c r="H9" s="21">
        <v>312</v>
      </c>
      <c r="I9" s="21">
        <v>40</v>
      </c>
      <c r="J9" s="21">
        <v>267</v>
      </c>
      <c r="K9" s="21">
        <v>26</v>
      </c>
      <c r="L9" s="21" t="s">
        <v>35</v>
      </c>
      <c r="M9" s="21">
        <v>500</v>
      </c>
      <c r="N9" s="21">
        <v>0.3</v>
      </c>
      <c r="O9" s="21">
        <v>25.13</v>
      </c>
      <c r="P9" s="21">
        <v>1400000</v>
      </c>
      <c r="Q9" s="45"/>
    </row>
    <row r="10" spans="1:46" x14ac:dyDescent="0.3">
      <c r="A10" s="44">
        <v>44933</v>
      </c>
      <c r="B10" s="21">
        <v>12610</v>
      </c>
      <c r="C10" s="21">
        <v>12.61</v>
      </c>
      <c r="D10" s="21">
        <v>7.32</v>
      </c>
      <c r="E10" s="21">
        <v>7.38</v>
      </c>
      <c r="F10" s="21">
        <v>140</v>
      </c>
      <c r="G10" s="21">
        <v>18</v>
      </c>
      <c r="H10" s="21">
        <v>304</v>
      </c>
      <c r="I10" s="21">
        <v>48</v>
      </c>
      <c r="J10" s="21">
        <v>278</v>
      </c>
      <c r="K10" s="21">
        <v>27</v>
      </c>
      <c r="L10" s="21" t="s">
        <v>35</v>
      </c>
      <c r="M10" s="21">
        <v>700</v>
      </c>
      <c r="N10" s="21">
        <v>0.4</v>
      </c>
      <c r="O10" s="21">
        <v>24.28</v>
      </c>
      <c r="P10" s="21">
        <v>1200000</v>
      </c>
      <c r="Q10" s="45"/>
    </row>
    <row r="11" spans="1:46" x14ac:dyDescent="0.3">
      <c r="A11" s="44">
        <v>44934</v>
      </c>
      <c r="B11" s="21">
        <v>13090</v>
      </c>
      <c r="C11" s="21">
        <v>13.09</v>
      </c>
      <c r="D11" s="36">
        <v>7.3</v>
      </c>
      <c r="E11" s="21">
        <v>7.41</v>
      </c>
      <c r="F11" s="21">
        <v>135</v>
      </c>
      <c r="G11" s="21">
        <v>14</v>
      </c>
      <c r="H11" s="21">
        <v>289</v>
      </c>
      <c r="I11" s="21">
        <v>40</v>
      </c>
      <c r="J11" s="21">
        <v>288</v>
      </c>
      <c r="K11" s="21">
        <v>28</v>
      </c>
      <c r="L11" s="21" t="s">
        <v>35</v>
      </c>
      <c r="M11" s="21">
        <v>400</v>
      </c>
      <c r="N11" s="21">
        <v>0.3</v>
      </c>
      <c r="O11" s="21">
        <v>23.39</v>
      </c>
      <c r="P11" s="21">
        <v>1300000</v>
      </c>
      <c r="Q11" s="45"/>
    </row>
    <row r="12" spans="1:46" x14ac:dyDescent="0.3">
      <c r="A12" s="44">
        <v>44935</v>
      </c>
      <c r="B12" s="21">
        <v>12100</v>
      </c>
      <c r="C12" s="36">
        <v>12.1</v>
      </c>
      <c r="D12" s="21">
        <v>7.28</v>
      </c>
      <c r="E12" s="21">
        <v>7.39</v>
      </c>
      <c r="F12" s="21">
        <v>145</v>
      </c>
      <c r="G12" s="21">
        <v>19</v>
      </c>
      <c r="H12" s="21">
        <v>300</v>
      </c>
      <c r="I12" s="21">
        <v>44</v>
      </c>
      <c r="J12" s="21">
        <v>265</v>
      </c>
      <c r="K12" s="21">
        <v>24</v>
      </c>
      <c r="L12" s="21" t="s">
        <v>35</v>
      </c>
      <c r="M12" s="21">
        <v>600</v>
      </c>
      <c r="N12" s="21">
        <v>0.3</v>
      </c>
      <c r="O12" s="21">
        <v>23.17</v>
      </c>
      <c r="P12" s="21">
        <v>1700000</v>
      </c>
      <c r="Q12" s="45"/>
    </row>
    <row r="13" spans="1:46" x14ac:dyDescent="0.3">
      <c r="A13" s="44">
        <v>44936</v>
      </c>
      <c r="B13" s="21">
        <v>12070</v>
      </c>
      <c r="C13" s="21">
        <v>12.07</v>
      </c>
      <c r="D13" s="21">
        <v>7.32</v>
      </c>
      <c r="E13" s="21">
        <v>7.42</v>
      </c>
      <c r="F13" s="21">
        <v>150</v>
      </c>
      <c r="G13" s="21">
        <v>18</v>
      </c>
      <c r="H13" s="21">
        <v>310</v>
      </c>
      <c r="I13" s="21">
        <v>40</v>
      </c>
      <c r="J13" s="21">
        <v>284</v>
      </c>
      <c r="K13" s="21">
        <v>23</v>
      </c>
      <c r="L13" s="21" t="s">
        <v>35</v>
      </c>
      <c r="M13" s="21">
        <v>700</v>
      </c>
      <c r="N13" s="21">
        <v>0.4</v>
      </c>
      <c r="O13" s="21">
        <v>24.28</v>
      </c>
      <c r="P13" s="21">
        <v>1700000</v>
      </c>
      <c r="Q13" s="45"/>
    </row>
    <row r="14" spans="1:46" x14ac:dyDescent="0.3">
      <c r="A14" s="44">
        <v>44937</v>
      </c>
      <c r="B14" s="21">
        <v>12840</v>
      </c>
      <c r="C14" s="21">
        <v>12.84</v>
      </c>
      <c r="D14" s="36">
        <v>7.3</v>
      </c>
      <c r="E14" s="21">
        <v>7.34</v>
      </c>
      <c r="F14" s="21">
        <v>145</v>
      </c>
      <c r="G14" s="21">
        <v>16</v>
      </c>
      <c r="H14" s="21">
        <v>308</v>
      </c>
      <c r="I14" s="21">
        <v>48</v>
      </c>
      <c r="J14" s="21">
        <v>294</v>
      </c>
      <c r="K14" s="21">
        <v>22</v>
      </c>
      <c r="L14" s="21" t="s">
        <v>35</v>
      </c>
      <c r="M14" s="21">
        <v>400</v>
      </c>
      <c r="N14" s="21">
        <v>0.3</v>
      </c>
      <c r="O14" s="21">
        <v>23.98</v>
      </c>
      <c r="P14" s="21">
        <v>1400000</v>
      </c>
      <c r="Q14" s="45"/>
    </row>
    <row r="15" spans="1:46" x14ac:dyDescent="0.3">
      <c r="A15" s="44">
        <v>44938</v>
      </c>
      <c r="B15" s="21">
        <v>11090</v>
      </c>
      <c r="C15" s="21">
        <v>11.32</v>
      </c>
      <c r="D15" s="21">
        <v>7.24</v>
      </c>
      <c r="E15" s="21">
        <v>7.37</v>
      </c>
      <c r="F15" s="21">
        <v>130</v>
      </c>
      <c r="G15" s="21">
        <v>13</v>
      </c>
      <c r="H15" s="21">
        <v>303</v>
      </c>
      <c r="I15" s="21">
        <v>40</v>
      </c>
      <c r="J15" s="21">
        <v>242</v>
      </c>
      <c r="K15" s="21">
        <v>21</v>
      </c>
      <c r="L15" s="21" t="s">
        <v>35</v>
      </c>
      <c r="M15" s="21">
        <v>500</v>
      </c>
      <c r="N15" s="21">
        <v>0.3</v>
      </c>
      <c r="O15" s="21">
        <v>23.85</v>
      </c>
      <c r="P15" s="21">
        <v>1300000</v>
      </c>
      <c r="Q15" s="45"/>
    </row>
    <row r="16" spans="1:46" x14ac:dyDescent="0.3">
      <c r="A16" s="44">
        <v>44939</v>
      </c>
      <c r="B16" s="21">
        <v>11620</v>
      </c>
      <c r="C16" s="21">
        <v>11.62</v>
      </c>
      <c r="D16" s="21">
        <v>7.36</v>
      </c>
      <c r="E16" s="21">
        <v>7.41</v>
      </c>
      <c r="F16" s="21">
        <v>145</v>
      </c>
      <c r="G16" s="21">
        <v>17</v>
      </c>
      <c r="H16" s="21">
        <v>320</v>
      </c>
      <c r="I16" s="21">
        <v>48</v>
      </c>
      <c r="J16" s="21">
        <v>273</v>
      </c>
      <c r="K16" s="21">
        <v>23</v>
      </c>
      <c r="L16" s="21" t="s">
        <v>35</v>
      </c>
      <c r="M16" s="21">
        <v>400</v>
      </c>
      <c r="N16" s="21">
        <v>0.4</v>
      </c>
      <c r="O16" s="21">
        <v>24.32</v>
      </c>
      <c r="P16" s="21">
        <v>1300000</v>
      </c>
      <c r="Q16" s="45"/>
    </row>
    <row r="17" spans="1:17" x14ac:dyDescent="0.3">
      <c r="A17" s="44">
        <v>44940</v>
      </c>
      <c r="B17" s="21">
        <v>12730</v>
      </c>
      <c r="C17" s="21">
        <v>12.73</v>
      </c>
      <c r="D17" s="36">
        <v>7.3</v>
      </c>
      <c r="E17" s="21">
        <v>7.38</v>
      </c>
      <c r="F17" s="21">
        <v>140</v>
      </c>
      <c r="G17" s="21">
        <v>16</v>
      </c>
      <c r="H17" s="21">
        <v>312</v>
      </c>
      <c r="I17" s="21">
        <v>40</v>
      </c>
      <c r="J17" s="21">
        <v>270</v>
      </c>
      <c r="K17" s="21">
        <v>28</v>
      </c>
      <c r="L17" s="21" t="s">
        <v>35</v>
      </c>
      <c r="M17" s="21">
        <v>700</v>
      </c>
      <c r="N17" s="21">
        <v>0.3</v>
      </c>
      <c r="O17" s="21">
        <v>22.93</v>
      </c>
      <c r="P17" s="21">
        <v>1700000</v>
      </c>
      <c r="Q17" s="45"/>
    </row>
    <row r="18" spans="1:17" x14ac:dyDescent="0.3">
      <c r="A18" s="44">
        <v>44941</v>
      </c>
      <c r="B18" s="21">
        <v>13330</v>
      </c>
      <c r="C18" s="21">
        <v>13.33</v>
      </c>
      <c r="D18" s="21">
        <v>7.34</v>
      </c>
      <c r="E18" s="21">
        <v>7.44</v>
      </c>
      <c r="F18" s="21">
        <v>150</v>
      </c>
      <c r="G18" s="21">
        <v>15</v>
      </c>
      <c r="H18" s="21">
        <v>304</v>
      </c>
      <c r="I18" s="21">
        <v>48</v>
      </c>
      <c r="J18" s="21">
        <v>284</v>
      </c>
      <c r="K18" s="21">
        <v>22</v>
      </c>
      <c r="L18" s="21" t="s">
        <v>35</v>
      </c>
      <c r="M18" s="21">
        <v>400</v>
      </c>
      <c r="N18" s="21">
        <v>0.3</v>
      </c>
      <c r="O18" s="21">
        <v>23.97</v>
      </c>
      <c r="P18" s="21">
        <v>1200000</v>
      </c>
      <c r="Q18" s="45"/>
    </row>
    <row r="19" spans="1:17" x14ac:dyDescent="0.3">
      <c r="A19" s="44">
        <v>44942</v>
      </c>
      <c r="B19" s="21">
        <v>12500</v>
      </c>
      <c r="C19" s="36">
        <v>12.5</v>
      </c>
      <c r="D19" s="36">
        <v>7.3</v>
      </c>
      <c r="E19" s="21">
        <v>7.35</v>
      </c>
      <c r="F19" s="21">
        <v>145</v>
      </c>
      <c r="G19" s="21">
        <v>17</v>
      </c>
      <c r="H19" s="21">
        <v>310</v>
      </c>
      <c r="I19" s="21">
        <v>40</v>
      </c>
      <c r="J19" s="21">
        <v>295</v>
      </c>
      <c r="K19" s="21">
        <v>27</v>
      </c>
      <c r="L19" s="21" t="s">
        <v>35</v>
      </c>
      <c r="M19" s="21">
        <v>600</v>
      </c>
      <c r="N19" s="21">
        <v>0.4</v>
      </c>
      <c r="O19" s="21">
        <v>24.74</v>
      </c>
      <c r="P19" s="21">
        <v>1400000</v>
      </c>
      <c r="Q19" s="45"/>
    </row>
    <row r="20" spans="1:17" x14ac:dyDescent="0.3">
      <c r="A20" s="44">
        <v>44943</v>
      </c>
      <c r="B20" s="21">
        <v>13280</v>
      </c>
      <c r="C20" s="21">
        <v>13.28</v>
      </c>
      <c r="D20" s="21">
        <v>7.32</v>
      </c>
      <c r="E20" s="21">
        <v>7.46</v>
      </c>
      <c r="F20" s="21">
        <v>140</v>
      </c>
      <c r="G20" s="21">
        <v>16</v>
      </c>
      <c r="H20" s="21">
        <v>287</v>
      </c>
      <c r="I20" s="21">
        <v>44</v>
      </c>
      <c r="J20" s="21">
        <v>274</v>
      </c>
      <c r="K20" s="21">
        <v>26</v>
      </c>
      <c r="L20" s="21" t="s">
        <v>35</v>
      </c>
      <c r="M20" s="21">
        <v>500</v>
      </c>
      <c r="N20" s="21">
        <v>0.3</v>
      </c>
      <c r="O20" s="21">
        <v>23.85</v>
      </c>
      <c r="P20" s="21">
        <v>1400000</v>
      </c>
      <c r="Q20" s="45"/>
    </row>
    <row r="21" spans="1:17" x14ac:dyDescent="0.3">
      <c r="A21" s="44">
        <v>44944</v>
      </c>
      <c r="B21" s="21">
        <v>13550</v>
      </c>
      <c r="C21" s="21">
        <v>13.55</v>
      </c>
      <c r="D21" s="21">
        <v>7.29</v>
      </c>
      <c r="E21" s="21">
        <v>7.39</v>
      </c>
      <c r="F21" s="21">
        <v>145</v>
      </c>
      <c r="G21" s="21">
        <v>17</v>
      </c>
      <c r="H21" s="21">
        <v>316</v>
      </c>
      <c r="I21" s="21">
        <v>40</v>
      </c>
      <c r="J21" s="21">
        <v>280</v>
      </c>
      <c r="K21" s="21">
        <v>22</v>
      </c>
      <c r="L21" s="21" t="s">
        <v>35</v>
      </c>
      <c r="M21" s="21">
        <v>700</v>
      </c>
      <c r="N21" s="21">
        <v>0.4</v>
      </c>
      <c r="O21" s="21">
        <v>22.35</v>
      </c>
      <c r="P21" s="21">
        <v>1300000</v>
      </c>
      <c r="Q21" s="45"/>
    </row>
    <row r="22" spans="1:17" x14ac:dyDescent="0.3">
      <c r="A22" s="44">
        <v>44945</v>
      </c>
      <c r="B22" s="21">
        <v>13790</v>
      </c>
      <c r="C22" s="21">
        <v>13.79</v>
      </c>
      <c r="D22" s="21">
        <v>7.26</v>
      </c>
      <c r="E22" s="21">
        <v>7.36</v>
      </c>
      <c r="F22" s="21">
        <v>150</v>
      </c>
      <c r="G22" s="21">
        <v>16</v>
      </c>
      <c r="H22" s="21">
        <v>302</v>
      </c>
      <c r="I22" s="21">
        <v>48</v>
      </c>
      <c r="J22" s="21">
        <v>286</v>
      </c>
      <c r="K22" s="21">
        <v>29</v>
      </c>
      <c r="L22" s="21" t="s">
        <v>35</v>
      </c>
      <c r="M22" s="21">
        <v>600</v>
      </c>
      <c r="N22" s="21">
        <v>0.3</v>
      </c>
      <c r="O22" s="21">
        <v>24.16</v>
      </c>
      <c r="P22" s="21">
        <v>1700000</v>
      </c>
      <c r="Q22" s="45"/>
    </row>
    <row r="23" spans="1:17" x14ac:dyDescent="0.3">
      <c r="A23" s="44">
        <v>20</v>
      </c>
      <c r="B23" s="21">
        <v>13720</v>
      </c>
      <c r="C23" s="21">
        <v>13.72</v>
      </c>
      <c r="D23" s="21">
        <v>7.24</v>
      </c>
      <c r="E23" s="21">
        <v>7.38</v>
      </c>
      <c r="F23" s="21">
        <v>130</v>
      </c>
      <c r="G23" s="21">
        <v>14</v>
      </c>
      <c r="H23" s="21">
        <v>306</v>
      </c>
      <c r="I23" s="21">
        <v>40</v>
      </c>
      <c r="J23" s="21">
        <v>280</v>
      </c>
      <c r="K23" s="21">
        <v>24</v>
      </c>
      <c r="L23" s="21" t="s">
        <v>35</v>
      </c>
      <c r="M23" s="21">
        <v>500</v>
      </c>
      <c r="N23" s="21">
        <v>0.3</v>
      </c>
      <c r="O23" s="21">
        <v>23.72</v>
      </c>
      <c r="P23" s="21">
        <v>1300000</v>
      </c>
      <c r="Q23" s="45"/>
    </row>
    <row r="24" spans="1:17" x14ac:dyDescent="0.3">
      <c r="A24" s="44">
        <v>44947</v>
      </c>
      <c r="B24" s="21">
        <v>13310</v>
      </c>
      <c r="C24" s="21">
        <v>13.31</v>
      </c>
      <c r="D24" s="21">
        <v>7.36</v>
      </c>
      <c r="E24" s="21">
        <v>7.43</v>
      </c>
      <c r="F24" s="21">
        <v>145</v>
      </c>
      <c r="G24" s="21">
        <v>16</v>
      </c>
      <c r="H24" s="21">
        <v>312</v>
      </c>
      <c r="I24" s="21">
        <v>44</v>
      </c>
      <c r="J24" s="21">
        <v>277</v>
      </c>
      <c r="K24" s="21">
        <v>27</v>
      </c>
      <c r="L24" s="21" t="s">
        <v>35</v>
      </c>
      <c r="M24" s="21">
        <v>400</v>
      </c>
      <c r="N24" s="21">
        <v>0.4</v>
      </c>
      <c r="O24" s="21">
        <v>24.17</v>
      </c>
      <c r="P24" s="21">
        <v>1400000</v>
      </c>
      <c r="Q24" s="45"/>
    </row>
    <row r="25" spans="1:17" x14ac:dyDescent="0.3">
      <c r="A25" s="44">
        <v>44948</v>
      </c>
      <c r="B25" s="21">
        <v>13200</v>
      </c>
      <c r="C25" s="36">
        <v>13.2</v>
      </c>
      <c r="D25" s="21">
        <v>7.32</v>
      </c>
      <c r="E25" s="21">
        <v>7.4</v>
      </c>
      <c r="F25" s="21">
        <v>140</v>
      </c>
      <c r="G25" s="21">
        <v>18</v>
      </c>
      <c r="H25" s="21">
        <v>304</v>
      </c>
      <c r="I25" s="21">
        <v>48</v>
      </c>
      <c r="J25" s="21">
        <v>285</v>
      </c>
      <c r="K25" s="21">
        <v>26</v>
      </c>
      <c r="L25" s="21" t="s">
        <v>35</v>
      </c>
      <c r="M25" s="21">
        <v>500</v>
      </c>
      <c r="N25" s="21">
        <v>0.3</v>
      </c>
      <c r="O25" s="21">
        <v>24.57</v>
      </c>
      <c r="P25" s="21">
        <v>1300000</v>
      </c>
      <c r="Q25" s="45"/>
    </row>
    <row r="26" spans="1:17" x14ac:dyDescent="0.3">
      <c r="A26" s="44">
        <v>44949</v>
      </c>
      <c r="B26" s="21">
        <v>13250</v>
      </c>
      <c r="C26" s="21">
        <v>13.25</v>
      </c>
      <c r="D26" s="21">
        <v>7.34</v>
      </c>
      <c r="E26" s="21">
        <v>7.43</v>
      </c>
      <c r="F26" s="21">
        <v>135</v>
      </c>
      <c r="G26" s="21">
        <v>16</v>
      </c>
      <c r="H26" s="21">
        <v>310</v>
      </c>
      <c r="I26" s="21">
        <v>44</v>
      </c>
      <c r="J26" s="21">
        <v>265</v>
      </c>
      <c r="K26" s="21">
        <v>24</v>
      </c>
      <c r="L26" s="21" t="s">
        <v>35</v>
      </c>
      <c r="M26" s="21">
        <v>700</v>
      </c>
      <c r="N26" s="21">
        <v>0.3</v>
      </c>
      <c r="O26" s="21">
        <v>23.63</v>
      </c>
      <c r="P26" s="21">
        <v>1400000</v>
      </c>
      <c r="Q26" s="45"/>
    </row>
    <row r="27" spans="1:17" x14ac:dyDescent="0.3">
      <c r="A27" s="44">
        <v>44950</v>
      </c>
      <c r="B27" s="21">
        <v>13650</v>
      </c>
      <c r="C27" s="21">
        <v>13.65</v>
      </c>
      <c r="D27" s="21">
        <v>7.31</v>
      </c>
      <c r="E27" s="21">
        <v>7.46</v>
      </c>
      <c r="F27" s="21">
        <v>140</v>
      </c>
      <c r="G27" s="21">
        <v>17</v>
      </c>
      <c r="H27" s="21">
        <v>298</v>
      </c>
      <c r="I27" s="21">
        <v>40</v>
      </c>
      <c r="J27" s="21">
        <v>292</v>
      </c>
      <c r="K27" s="21">
        <v>22</v>
      </c>
      <c r="L27" s="21" t="s">
        <v>35</v>
      </c>
      <c r="M27" s="21">
        <v>600</v>
      </c>
      <c r="N27" s="21">
        <v>0.3</v>
      </c>
      <c r="O27" s="21">
        <v>24.1</v>
      </c>
      <c r="P27" s="21">
        <v>1300000</v>
      </c>
      <c r="Q27" s="45"/>
    </row>
    <row r="28" spans="1:17" x14ac:dyDescent="0.3">
      <c r="A28" s="44">
        <v>44951</v>
      </c>
      <c r="B28" s="21">
        <v>13010</v>
      </c>
      <c r="C28" s="21">
        <v>13.01</v>
      </c>
      <c r="D28" s="21">
        <v>7.28</v>
      </c>
      <c r="E28" s="21">
        <v>7.39</v>
      </c>
      <c r="F28" s="21">
        <v>135</v>
      </c>
      <c r="G28" s="21">
        <v>18</v>
      </c>
      <c r="H28" s="21">
        <v>310</v>
      </c>
      <c r="I28" s="21">
        <v>48</v>
      </c>
      <c r="J28" s="21">
        <v>286</v>
      </c>
      <c r="K28" s="21">
        <v>26</v>
      </c>
      <c r="L28" s="21" t="s">
        <v>35</v>
      </c>
      <c r="M28" s="21">
        <v>500</v>
      </c>
      <c r="N28" s="21">
        <v>0.4</v>
      </c>
      <c r="O28" s="21">
        <v>23.6</v>
      </c>
      <c r="P28" s="21">
        <v>1400000</v>
      </c>
      <c r="Q28" s="45"/>
    </row>
    <row r="29" spans="1:17" x14ac:dyDescent="0.3">
      <c r="A29" s="44">
        <v>44952</v>
      </c>
      <c r="B29" s="21">
        <v>13820</v>
      </c>
      <c r="C29" s="21">
        <v>13.89</v>
      </c>
      <c r="D29" s="21">
        <v>7.23</v>
      </c>
      <c r="E29" s="21">
        <v>7.36</v>
      </c>
      <c r="F29" s="21">
        <v>140</v>
      </c>
      <c r="G29" s="21">
        <v>16</v>
      </c>
      <c r="H29" s="21">
        <v>304</v>
      </c>
      <c r="I29" s="21">
        <v>44</v>
      </c>
      <c r="J29" s="21">
        <v>278</v>
      </c>
      <c r="K29" s="21">
        <v>24</v>
      </c>
      <c r="L29" s="21" t="s">
        <v>35</v>
      </c>
      <c r="M29" s="21">
        <v>600</v>
      </c>
      <c r="N29" s="21">
        <v>0.3</v>
      </c>
      <c r="O29" s="21">
        <v>23.4</v>
      </c>
      <c r="P29" s="21">
        <v>1400000</v>
      </c>
      <c r="Q29" s="45"/>
    </row>
    <row r="30" spans="1:17" x14ac:dyDescent="0.3">
      <c r="A30" s="44">
        <v>44953</v>
      </c>
      <c r="B30" s="21">
        <v>13180</v>
      </c>
      <c r="C30" s="21">
        <v>13.18</v>
      </c>
      <c r="D30" s="21">
        <v>7.34</v>
      </c>
      <c r="E30" s="21">
        <v>7.43</v>
      </c>
      <c r="F30" s="21">
        <v>145</v>
      </c>
      <c r="G30" s="21">
        <v>17</v>
      </c>
      <c r="H30" s="21">
        <v>312</v>
      </c>
      <c r="I30" s="21">
        <v>48</v>
      </c>
      <c r="J30" s="21">
        <v>273</v>
      </c>
      <c r="K30" s="21">
        <v>27</v>
      </c>
      <c r="L30" s="21" t="s">
        <v>35</v>
      </c>
      <c r="M30" s="21">
        <v>400</v>
      </c>
      <c r="N30" s="21">
        <v>0.3</v>
      </c>
      <c r="O30" s="21">
        <v>23.58</v>
      </c>
      <c r="P30" s="21">
        <v>1300000</v>
      </c>
      <c r="Q30" s="45"/>
    </row>
    <row r="31" spans="1:17" x14ac:dyDescent="0.3">
      <c r="A31" s="44">
        <v>44954</v>
      </c>
      <c r="B31" s="21">
        <v>12600</v>
      </c>
      <c r="C31" s="36">
        <v>12.6</v>
      </c>
      <c r="D31" s="21">
        <v>7.28</v>
      </c>
      <c r="E31" s="21">
        <v>7.46</v>
      </c>
      <c r="F31" s="21">
        <v>130</v>
      </c>
      <c r="G31" s="21">
        <v>15</v>
      </c>
      <c r="H31" s="21">
        <v>309</v>
      </c>
      <c r="I31" s="21">
        <v>44</v>
      </c>
      <c r="J31" s="21">
        <v>284</v>
      </c>
      <c r="K31" s="21">
        <v>26</v>
      </c>
      <c r="L31" s="21" t="s">
        <v>35</v>
      </c>
      <c r="M31" s="21">
        <v>500</v>
      </c>
      <c r="N31" s="21">
        <v>0.4</v>
      </c>
      <c r="O31" s="21">
        <v>24.33</v>
      </c>
      <c r="P31" s="21">
        <v>1400000</v>
      </c>
      <c r="Q31" s="45"/>
    </row>
    <row r="32" spans="1:17" x14ac:dyDescent="0.3">
      <c r="A32" s="44">
        <v>44955</v>
      </c>
      <c r="B32" s="21">
        <v>12790</v>
      </c>
      <c r="C32" s="21">
        <v>12.79</v>
      </c>
      <c r="D32" s="21">
        <v>7.24</v>
      </c>
      <c r="E32" s="21">
        <v>7.38</v>
      </c>
      <c r="F32" s="21">
        <v>145</v>
      </c>
      <c r="G32" s="21">
        <v>16</v>
      </c>
      <c r="H32" s="21">
        <v>324</v>
      </c>
      <c r="I32" s="21">
        <v>40</v>
      </c>
      <c r="J32" s="21">
        <v>295</v>
      </c>
      <c r="K32" s="21">
        <v>24</v>
      </c>
      <c r="L32" s="21" t="s">
        <v>35</v>
      </c>
      <c r="M32" s="21">
        <v>600</v>
      </c>
      <c r="N32" s="21">
        <v>0.3</v>
      </c>
      <c r="O32" s="21">
        <v>23.7</v>
      </c>
      <c r="P32" s="21">
        <v>1400000</v>
      </c>
      <c r="Q32" s="45"/>
    </row>
    <row r="33" spans="1:17" x14ac:dyDescent="0.3">
      <c r="A33" s="44">
        <v>44956</v>
      </c>
      <c r="B33" s="21">
        <v>12480</v>
      </c>
      <c r="C33" s="21">
        <v>12.48</v>
      </c>
      <c r="D33" s="21">
        <v>7.32</v>
      </c>
      <c r="E33" s="21">
        <v>7.43</v>
      </c>
      <c r="F33" s="21">
        <v>150</v>
      </c>
      <c r="G33" s="21">
        <v>17</v>
      </c>
      <c r="H33" s="21">
        <v>306</v>
      </c>
      <c r="I33" s="21">
        <v>48</v>
      </c>
      <c r="J33" s="21">
        <v>287</v>
      </c>
      <c r="K33" s="21">
        <v>28</v>
      </c>
      <c r="L33" s="21" t="s">
        <v>35</v>
      </c>
      <c r="M33" s="21">
        <v>500</v>
      </c>
      <c r="N33" s="21">
        <v>0.4</v>
      </c>
      <c r="O33" s="21">
        <v>23.13</v>
      </c>
      <c r="P33" s="21">
        <v>1300000</v>
      </c>
      <c r="Q33" s="45"/>
    </row>
    <row r="34" spans="1:17" ht="15" thickBot="1" x14ac:dyDescent="0.35">
      <c r="A34" s="46">
        <v>44957</v>
      </c>
      <c r="B34" s="38">
        <v>12750</v>
      </c>
      <c r="C34" s="38">
        <v>12.75</v>
      </c>
      <c r="D34" s="38">
        <v>7.26</v>
      </c>
      <c r="E34" s="38">
        <v>7.38</v>
      </c>
      <c r="F34" s="38">
        <v>135</v>
      </c>
      <c r="G34" s="38">
        <v>15</v>
      </c>
      <c r="H34" s="38">
        <v>309</v>
      </c>
      <c r="I34" s="38">
        <v>44</v>
      </c>
      <c r="J34" s="38">
        <v>292</v>
      </c>
      <c r="K34" s="38">
        <v>27</v>
      </c>
      <c r="L34" s="38" t="s">
        <v>35</v>
      </c>
      <c r="M34" s="38">
        <v>400</v>
      </c>
      <c r="N34" s="38">
        <v>0.4</v>
      </c>
      <c r="O34" s="38">
        <v>22.38</v>
      </c>
      <c r="P34" s="38">
        <v>1200000</v>
      </c>
      <c r="Q34" s="47"/>
    </row>
    <row r="35" spans="1:17" ht="15" thickBot="1" x14ac:dyDescent="0.35">
      <c r="A35" s="31" t="s">
        <v>30</v>
      </c>
      <c r="B35" s="13">
        <f>AVERAGE(B4:B34)</f>
        <v>12790</v>
      </c>
      <c r="C35" s="13">
        <f t="shared" ref="C35:P35" si="0">AVERAGE(C4:C34)</f>
        <v>12.79967741935484</v>
      </c>
      <c r="D35" s="13">
        <f t="shared" si="0"/>
        <v>7.2916129032258059</v>
      </c>
      <c r="E35" s="13">
        <f t="shared" si="0"/>
        <v>7.4006451612903232</v>
      </c>
      <c r="F35" s="13">
        <f t="shared" si="0"/>
        <v>141.7741935483871</v>
      </c>
      <c r="G35" s="13">
        <f t="shared" si="0"/>
        <v>16.35483870967742</v>
      </c>
      <c r="H35" s="13">
        <f t="shared" si="0"/>
        <v>306.48387096774195</v>
      </c>
      <c r="I35" s="13">
        <f t="shared" si="0"/>
        <v>43.741935483870968</v>
      </c>
      <c r="J35" s="13">
        <f t="shared" si="0"/>
        <v>278.90322580645159</v>
      </c>
      <c r="K35" s="13">
        <f t="shared" si="0"/>
        <v>25.129032258064516</v>
      </c>
      <c r="L35" s="13" t="s">
        <v>35</v>
      </c>
      <c r="M35" s="42">
        <f>AVERAGE(M4:M34)</f>
        <v>535.48387096774195</v>
      </c>
      <c r="N35" s="13">
        <f t="shared" si="0"/>
        <v>0.34193548387096784</v>
      </c>
      <c r="O35" s="13">
        <f t="shared" si="0"/>
        <v>23.796129032258069</v>
      </c>
      <c r="P35" s="13">
        <f t="shared" si="0"/>
        <v>1406451.6129032257</v>
      </c>
      <c r="Q35" s="22"/>
    </row>
    <row r="36" spans="1:17" x14ac:dyDescent="0.3">
      <c r="C36" s="39">
        <f>SUM(C4:C34)</f>
        <v>396.79</v>
      </c>
    </row>
    <row r="41" spans="1:17" ht="40.799999999999997" customHeight="1" x14ac:dyDescent="0.3">
      <c r="A41" s="67" t="s">
        <v>31</v>
      </c>
      <c r="B41" s="67"/>
      <c r="C41" s="48" t="s">
        <v>32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17"/>
    </row>
    <row r="43" spans="1:17" x14ac:dyDescent="0.3">
      <c r="A43" s="15" t="s">
        <v>33</v>
      </c>
      <c r="B43" s="16">
        <f>MIN(B4:B34)</f>
        <v>11090</v>
      </c>
      <c r="C43" s="16">
        <f t="shared" ref="C43:P43" si="1">MIN(C4:C34)</f>
        <v>11.32</v>
      </c>
      <c r="D43" s="16">
        <f t="shared" si="1"/>
        <v>7.2</v>
      </c>
      <c r="E43" s="16">
        <f t="shared" si="1"/>
        <v>7.33</v>
      </c>
      <c r="F43" s="16">
        <f t="shared" si="1"/>
        <v>130</v>
      </c>
      <c r="G43" s="16">
        <f t="shared" si="1"/>
        <v>13</v>
      </c>
      <c r="H43" s="16">
        <f t="shared" si="1"/>
        <v>287</v>
      </c>
      <c r="I43" s="16">
        <f t="shared" si="1"/>
        <v>40</v>
      </c>
      <c r="J43" s="16">
        <f t="shared" si="1"/>
        <v>242</v>
      </c>
      <c r="K43" s="16">
        <f t="shared" si="1"/>
        <v>21</v>
      </c>
      <c r="L43" s="16"/>
      <c r="M43" s="16">
        <f t="shared" si="1"/>
        <v>400</v>
      </c>
      <c r="N43" s="16">
        <f t="shared" si="1"/>
        <v>0.3</v>
      </c>
      <c r="O43" s="16">
        <f t="shared" si="1"/>
        <v>22.35</v>
      </c>
      <c r="P43" s="16">
        <f t="shared" si="1"/>
        <v>1200000</v>
      </c>
      <c r="Q43" s="16"/>
    </row>
    <row r="44" spans="1:17" x14ac:dyDescent="0.3">
      <c r="A44" s="15"/>
    </row>
    <row r="45" spans="1:17" x14ac:dyDescent="0.3">
      <c r="A45" s="15" t="s">
        <v>34</v>
      </c>
      <c r="B45" s="16">
        <f>MAX(B4:B34)</f>
        <v>13820</v>
      </c>
      <c r="C45" s="16">
        <f t="shared" ref="C45:P45" si="2">MAX(C4:C34)</f>
        <v>13.89</v>
      </c>
      <c r="D45" s="16">
        <f t="shared" si="2"/>
        <v>7.36</v>
      </c>
      <c r="E45" s="16">
        <f t="shared" si="2"/>
        <v>7.49</v>
      </c>
      <c r="F45" s="16">
        <f t="shared" si="2"/>
        <v>150</v>
      </c>
      <c r="G45" s="16">
        <f t="shared" si="2"/>
        <v>19</v>
      </c>
      <c r="H45" s="16">
        <f t="shared" si="2"/>
        <v>324</v>
      </c>
      <c r="I45" s="16">
        <f t="shared" si="2"/>
        <v>48</v>
      </c>
      <c r="J45" s="16">
        <f t="shared" si="2"/>
        <v>295</v>
      </c>
      <c r="K45" s="16">
        <f t="shared" si="2"/>
        <v>29</v>
      </c>
      <c r="L45" s="16"/>
      <c r="M45" s="16">
        <f t="shared" si="2"/>
        <v>700</v>
      </c>
      <c r="N45" s="16">
        <f t="shared" si="2"/>
        <v>0.4</v>
      </c>
      <c r="O45" s="16">
        <f t="shared" si="2"/>
        <v>25.13</v>
      </c>
      <c r="P45" s="16">
        <f t="shared" si="2"/>
        <v>1700000</v>
      </c>
      <c r="Q45" s="16"/>
    </row>
  </sheetData>
  <mergeCells count="12">
    <mergeCell ref="C41:P41"/>
    <mergeCell ref="A41:B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Numayadahi</vt:lpstr>
      <vt:lpstr>Salori</vt:lpstr>
      <vt:lpstr>Kodra</vt:lpstr>
      <vt:lpstr>Ponghat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2024-07-29T13:06:03Z</dcterms:modified>
</cp:coreProperties>
</file>