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BEF0BEE5-02D1-4958-8DE4-117DABF91CB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6" l="1"/>
  <c r="C35" i="5"/>
  <c r="C35" i="4"/>
  <c r="C35" i="3"/>
  <c r="H34" i="6"/>
  <c r="P44" i="5" l="1"/>
  <c r="O44" i="5"/>
  <c r="N44" i="5"/>
  <c r="M44" i="5"/>
  <c r="K44" i="5"/>
  <c r="J44" i="5"/>
  <c r="I44" i="5"/>
  <c r="H44" i="5"/>
  <c r="G44" i="5"/>
  <c r="F44" i="5"/>
  <c r="E44" i="5"/>
  <c r="D44" i="5"/>
  <c r="C44" i="5"/>
  <c r="B44" i="5"/>
  <c r="P42" i="5"/>
  <c r="O42" i="5"/>
  <c r="N42" i="5"/>
  <c r="M42" i="5"/>
  <c r="K42" i="5"/>
  <c r="J42" i="5"/>
  <c r="I42" i="5"/>
  <c r="H42" i="5"/>
  <c r="G42" i="5"/>
  <c r="F42" i="5"/>
  <c r="E42" i="5"/>
  <c r="D42" i="5"/>
  <c r="C42" i="5"/>
  <c r="B42" i="5"/>
  <c r="P34" i="5"/>
  <c r="O34" i="5"/>
  <c r="N34" i="5"/>
  <c r="M34" i="5"/>
  <c r="K34" i="5"/>
  <c r="J34" i="5"/>
  <c r="I34" i="5"/>
  <c r="H34" i="5"/>
  <c r="G34" i="5"/>
  <c r="F34" i="5"/>
  <c r="E34" i="5"/>
  <c r="D34" i="5"/>
  <c r="C34" i="5"/>
  <c r="B34" i="5"/>
  <c r="D34" i="6" l="1"/>
  <c r="E34" i="6"/>
  <c r="F34" i="6"/>
  <c r="G34" i="6"/>
  <c r="I34" i="6"/>
  <c r="J34" i="6"/>
  <c r="K34" i="6"/>
  <c r="M34" i="6"/>
  <c r="N34" i="6"/>
  <c r="O34" i="6"/>
  <c r="P34" i="6"/>
  <c r="B34" i="6"/>
  <c r="P44" i="6"/>
  <c r="O44" i="6"/>
  <c r="N44" i="6"/>
  <c r="M44" i="6"/>
  <c r="K44" i="6"/>
  <c r="J44" i="6"/>
  <c r="I44" i="6"/>
  <c r="H44" i="6"/>
  <c r="G44" i="6"/>
  <c r="F44" i="6"/>
  <c r="E44" i="6"/>
  <c r="D44" i="6"/>
  <c r="B44" i="6"/>
  <c r="P42" i="6"/>
  <c r="O42" i="6"/>
  <c r="N42" i="6"/>
  <c r="M42" i="6"/>
  <c r="K42" i="6"/>
  <c r="J42" i="6"/>
  <c r="I42" i="6"/>
  <c r="H42" i="6"/>
  <c r="G42" i="6"/>
  <c r="F42" i="6"/>
  <c r="E42" i="6"/>
  <c r="D42" i="6"/>
  <c r="B42" i="6"/>
  <c r="P44" i="4"/>
  <c r="O44" i="4"/>
  <c r="N44" i="4"/>
  <c r="M44" i="4"/>
  <c r="K44" i="4"/>
  <c r="J44" i="4"/>
  <c r="I44" i="4"/>
  <c r="H44" i="4"/>
  <c r="G44" i="4"/>
  <c r="F44" i="4"/>
  <c r="E44" i="4"/>
  <c r="D44" i="4"/>
  <c r="C44" i="4"/>
  <c r="B44" i="4"/>
  <c r="P42" i="4"/>
  <c r="O42" i="4"/>
  <c r="N42" i="4"/>
  <c r="M42" i="4"/>
  <c r="K42" i="4"/>
  <c r="J42" i="4"/>
  <c r="I42" i="4"/>
  <c r="H42" i="4"/>
  <c r="G42" i="4"/>
  <c r="F42" i="4"/>
  <c r="E42" i="4"/>
  <c r="D42" i="4"/>
  <c r="C42" i="4"/>
  <c r="B42" i="4"/>
  <c r="C34" i="4"/>
  <c r="D34" i="4"/>
  <c r="E34" i="4"/>
  <c r="F34" i="4"/>
  <c r="G34" i="4"/>
  <c r="H34" i="4"/>
  <c r="I34" i="4"/>
  <c r="J34" i="4"/>
  <c r="K34" i="4"/>
  <c r="M34" i="4"/>
  <c r="N34" i="4"/>
  <c r="O34" i="4"/>
  <c r="P34" i="4"/>
  <c r="B34" i="4"/>
  <c r="C42" i="3"/>
  <c r="D42" i="3"/>
  <c r="E42" i="3"/>
  <c r="F42" i="3"/>
  <c r="G42" i="3"/>
  <c r="H42" i="3"/>
  <c r="I42" i="3"/>
  <c r="J42" i="3"/>
  <c r="K42" i="3"/>
  <c r="M42" i="3"/>
  <c r="N42" i="3"/>
  <c r="O42" i="3"/>
  <c r="P42" i="3"/>
  <c r="C44" i="3"/>
  <c r="D44" i="3"/>
  <c r="E44" i="3"/>
  <c r="F44" i="3"/>
  <c r="G44" i="3"/>
  <c r="H44" i="3"/>
  <c r="I44" i="3"/>
  <c r="J44" i="3"/>
  <c r="K44" i="3"/>
  <c r="M44" i="3"/>
  <c r="N44" i="3"/>
  <c r="O44" i="3"/>
  <c r="P44" i="3"/>
  <c r="B44" i="3"/>
  <c r="B42" i="3"/>
  <c r="C34" i="3"/>
  <c r="D34" i="3"/>
  <c r="E34" i="3"/>
  <c r="F34" i="3"/>
  <c r="G34" i="3"/>
  <c r="H34" i="3"/>
  <c r="I34" i="3"/>
  <c r="J34" i="3"/>
  <c r="K34" i="3"/>
  <c r="M34" i="3"/>
  <c r="N34" i="3"/>
  <c r="O34" i="3"/>
  <c r="P34" i="3"/>
  <c r="B34" i="3"/>
  <c r="C42" i="6" l="1"/>
  <c r="C44" i="6"/>
  <c r="C34" i="6"/>
</calcChain>
</file>

<file path=xl/sharedStrings.xml><?xml version="1.0" encoding="utf-8"?>
<sst xmlns="http://schemas.openxmlformats.org/spreadsheetml/2006/main" count="250" uniqueCount="38">
  <si>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</si>
  <si>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</si>
  <si>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</si>
  <si>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</si>
  <si>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</si>
  <si>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</si>
  <si>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</si>
  <si>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</si>
  <si>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</si>
  <si>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</si>
  <si>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</si>
  <si>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</si>
  <si>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</si>
  <si>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</si>
  <si>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</si>
  <si>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</si>
  <si>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</si>
  <si>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</si>
  <si>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</si>
  <si>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</si>
  <si>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</si>
  <si>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</si>
  <si>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</si>
  <si>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</si>
  <si>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</si>
  <si>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</si>
  <si>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</si>
  <si>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</si>
  <si>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</si>
  <si>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</si>
  <si>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</si>
  <si>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</si>
  <si>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</si>
  <si>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</si>
  <si>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</si>
  <si>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</si>
  <si>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</si>
  <si>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kodra STP, 25 MLD STP at Prayagraj
 INLET FLOW &amp; QUALITY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</si>
</sst>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15" fontId="12" fillId="0" borderId="19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2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17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" fillId="7" borderId="27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/>
    </xf>
    <xf numFmtId="15" fontId="12" fillId="0" borderId="29" xfId="0" applyNumberFormat="1" applyFont="1" applyBorder="1" applyAlignment="1">
      <alignment horizontal="center" vertical="center" wrapText="1"/>
    </xf>
    <xf numFmtId="15" fontId="12" fillId="0" borderId="30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vertical="center" wrapText="1"/>
    </xf>
    <xf numFmtId="15" fontId="12" fillId="0" borderId="3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12" fillId="0" borderId="5" xfId="0" applyNumberFormat="1" applyFont="1" applyBorder="1" applyAlignment="1">
      <alignment vertical="center" wrapText="1"/>
    </xf>
    <xf numFmtId="0" fontId="15" fillId="0" borderId="0" xfId="0" applyFont="1" applyAlignment="1">
      <alignment horizontal="center"/>
    </xf>
    <xf numFmtId="2" fontId="12" fillId="0" borderId="11" xfId="0" applyNumberFormat="1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746760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723900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1342261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4"/>
  <sheetViews>
    <sheetView workbookViewId="0">
      <selection activeCell="Q2" sqref="Q2:Q3"/>
    </sheetView>
  </sheetViews>
  <sheetFormatPr defaultRowHeight="14.4" x14ac:dyDescent="0.3"/>
  <cols>
    <col min="1" max="1" width="9.77734375" customWidth="1"/>
    <col min="2" max="2" width="8.5546875" customWidth="1"/>
    <col min="3" max="3" width="8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22.5546875" customWidth="1"/>
  </cols>
  <sheetData>
    <row r="1" spans="1:46" ht="69.75" customHeight="1" thickBot="1" x14ac:dyDescent="0.6">
      <c r="A1" s="58" t="s">
        <v>25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21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3"/>
      <c r="B3" s="4" t="s">
        <v>9</v>
      </c>
      <c r="C3" s="5" t="s">
        <v>10</v>
      </c>
      <c r="D3" s="6" t="s">
        <v>11</v>
      </c>
      <c r="E3" s="6" t="s">
        <v>22</v>
      </c>
      <c r="F3" s="23" t="s">
        <v>12</v>
      </c>
      <c r="G3" s="24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3">
        <v>45017</v>
      </c>
      <c r="B4" s="32">
        <v>60820</v>
      </c>
      <c r="C4" s="39">
        <v>60.82</v>
      </c>
      <c r="D4" s="39">
        <v>7.14</v>
      </c>
      <c r="E4" s="39">
        <v>7.68</v>
      </c>
      <c r="F4" s="32">
        <v>135</v>
      </c>
      <c r="G4" s="32">
        <v>14</v>
      </c>
      <c r="H4" s="32">
        <v>344</v>
      </c>
      <c r="I4" s="32">
        <v>36</v>
      </c>
      <c r="J4" s="32">
        <v>282</v>
      </c>
      <c r="K4" s="32">
        <v>24</v>
      </c>
      <c r="L4" s="32" t="s">
        <v>35</v>
      </c>
      <c r="M4" s="32">
        <v>500</v>
      </c>
      <c r="N4" s="32">
        <v>0.3</v>
      </c>
      <c r="O4" s="39">
        <v>24.04</v>
      </c>
      <c r="P4" s="32">
        <v>1300000</v>
      </c>
      <c r="Q4" s="37"/>
    </row>
    <row r="5" spans="1:46" x14ac:dyDescent="0.3">
      <c r="A5" s="13">
        <v>45018</v>
      </c>
      <c r="B5" s="21">
        <v>62150</v>
      </c>
      <c r="C5" s="36">
        <v>62.15</v>
      </c>
      <c r="D5" s="36">
        <v>7.18</v>
      </c>
      <c r="E5" s="36">
        <v>7.66</v>
      </c>
      <c r="F5" s="21">
        <v>145</v>
      </c>
      <c r="G5" s="21">
        <v>16</v>
      </c>
      <c r="H5" s="21">
        <v>324</v>
      </c>
      <c r="I5" s="21">
        <v>40</v>
      </c>
      <c r="J5" s="21">
        <v>293</v>
      </c>
      <c r="K5" s="21">
        <v>24</v>
      </c>
      <c r="L5" s="21" t="s">
        <v>35</v>
      </c>
      <c r="M5" s="21">
        <v>400</v>
      </c>
      <c r="N5" s="21">
        <v>0.2</v>
      </c>
      <c r="O5" s="36">
        <v>23.5</v>
      </c>
      <c r="P5" s="21">
        <v>1700000</v>
      </c>
      <c r="Q5" s="18"/>
    </row>
    <row r="6" spans="1:46" x14ac:dyDescent="0.3">
      <c r="A6" s="13">
        <v>45019</v>
      </c>
      <c r="B6" s="21">
        <v>57370</v>
      </c>
      <c r="C6" s="36">
        <v>57.37</v>
      </c>
      <c r="D6" s="36">
        <v>7.23</v>
      </c>
      <c r="E6" s="36">
        <v>7.74</v>
      </c>
      <c r="F6" s="21">
        <v>140</v>
      </c>
      <c r="G6" s="21">
        <v>15</v>
      </c>
      <c r="H6" s="21">
        <v>328</v>
      </c>
      <c r="I6" s="21">
        <v>40</v>
      </c>
      <c r="J6" s="21">
        <v>288</v>
      </c>
      <c r="K6" s="21">
        <v>25</v>
      </c>
      <c r="L6" s="21" t="s">
        <v>35</v>
      </c>
      <c r="M6" s="21">
        <v>700</v>
      </c>
      <c r="N6" s="21">
        <v>0.2</v>
      </c>
      <c r="O6" s="36">
        <v>23.69</v>
      </c>
      <c r="P6" s="21">
        <v>1400000</v>
      </c>
      <c r="Q6" s="18"/>
    </row>
    <row r="7" spans="1:46" x14ac:dyDescent="0.3">
      <c r="A7" s="13">
        <v>45020</v>
      </c>
      <c r="B7" s="21">
        <v>58080</v>
      </c>
      <c r="C7" s="36">
        <v>58.08</v>
      </c>
      <c r="D7" s="36">
        <v>7.26</v>
      </c>
      <c r="E7" s="36">
        <v>7.72</v>
      </c>
      <c r="F7" s="21">
        <v>135</v>
      </c>
      <c r="G7" s="21">
        <v>14</v>
      </c>
      <c r="H7" s="21">
        <v>312</v>
      </c>
      <c r="I7" s="21">
        <v>36</v>
      </c>
      <c r="J7" s="21">
        <v>296</v>
      </c>
      <c r="K7" s="21">
        <v>27</v>
      </c>
      <c r="L7" s="21" t="s">
        <v>35</v>
      </c>
      <c r="M7" s="21">
        <v>600</v>
      </c>
      <c r="N7" s="21">
        <v>0.3</v>
      </c>
      <c r="O7" s="36">
        <v>24.47</v>
      </c>
      <c r="P7" s="21">
        <v>1300000</v>
      </c>
      <c r="Q7" s="18"/>
    </row>
    <row r="8" spans="1:46" x14ac:dyDescent="0.3">
      <c r="A8" s="13">
        <v>45021</v>
      </c>
      <c r="B8" s="21">
        <v>57280</v>
      </c>
      <c r="C8" s="36">
        <v>57.28</v>
      </c>
      <c r="D8" s="36">
        <v>7.28</v>
      </c>
      <c r="E8" s="36">
        <v>7.76</v>
      </c>
      <c r="F8" s="21">
        <v>130</v>
      </c>
      <c r="G8" s="21">
        <v>14</v>
      </c>
      <c r="H8" s="21">
        <v>320</v>
      </c>
      <c r="I8" s="21">
        <v>40</v>
      </c>
      <c r="J8" s="21">
        <v>301</v>
      </c>
      <c r="K8" s="21">
        <v>26</v>
      </c>
      <c r="L8" s="21" t="s">
        <v>35</v>
      </c>
      <c r="M8" s="21">
        <v>500</v>
      </c>
      <c r="N8" s="21">
        <v>0.2</v>
      </c>
      <c r="O8" s="36">
        <v>23.44</v>
      </c>
      <c r="P8" s="21">
        <v>1400000</v>
      </c>
      <c r="Q8" s="18"/>
    </row>
    <row r="9" spans="1:46" x14ac:dyDescent="0.3">
      <c r="A9" s="13">
        <v>45022</v>
      </c>
      <c r="B9" s="21">
        <v>62780</v>
      </c>
      <c r="C9" s="36">
        <v>62.78</v>
      </c>
      <c r="D9" s="36">
        <v>7.22</v>
      </c>
      <c r="E9" s="36">
        <v>7.69</v>
      </c>
      <c r="F9" s="21">
        <v>135</v>
      </c>
      <c r="G9" s="21">
        <v>13</v>
      </c>
      <c r="H9" s="21">
        <v>324</v>
      </c>
      <c r="I9" s="21">
        <v>36</v>
      </c>
      <c r="J9" s="21">
        <v>298</v>
      </c>
      <c r="K9" s="21">
        <v>25</v>
      </c>
      <c r="L9" s="21" t="s">
        <v>35</v>
      </c>
      <c r="M9" s="21">
        <v>400</v>
      </c>
      <c r="N9" s="21">
        <v>0.3</v>
      </c>
      <c r="O9" s="36">
        <v>23.66</v>
      </c>
      <c r="P9" s="21">
        <v>1300000</v>
      </c>
      <c r="Q9" s="18"/>
    </row>
    <row r="10" spans="1:46" x14ac:dyDescent="0.3">
      <c r="A10" s="13">
        <v>45023</v>
      </c>
      <c r="B10" s="21">
        <v>61200</v>
      </c>
      <c r="C10" s="36">
        <v>61.2</v>
      </c>
      <c r="D10" s="36">
        <v>7.27</v>
      </c>
      <c r="E10" s="36">
        <v>7.74</v>
      </c>
      <c r="F10" s="21">
        <v>145</v>
      </c>
      <c r="G10" s="21">
        <v>17</v>
      </c>
      <c r="H10" s="21">
        <v>336</v>
      </c>
      <c r="I10" s="21">
        <v>44</v>
      </c>
      <c r="J10" s="21">
        <v>291</v>
      </c>
      <c r="K10" s="21">
        <v>27</v>
      </c>
      <c r="L10" s="21" t="s">
        <v>35</v>
      </c>
      <c r="M10" s="21">
        <v>700</v>
      </c>
      <c r="N10" s="21">
        <v>0.3</v>
      </c>
      <c r="O10" s="36">
        <v>24.82</v>
      </c>
      <c r="P10" s="21">
        <v>1400000</v>
      </c>
      <c r="Q10" s="18"/>
    </row>
    <row r="11" spans="1:46" x14ac:dyDescent="0.3">
      <c r="A11" s="13">
        <v>45024</v>
      </c>
      <c r="B11" s="21">
        <v>61270</v>
      </c>
      <c r="C11" s="36">
        <v>61.27</v>
      </c>
      <c r="D11" s="36">
        <v>7.23</v>
      </c>
      <c r="E11" s="36">
        <v>7.72</v>
      </c>
      <c r="F11" s="21">
        <v>130</v>
      </c>
      <c r="G11" s="21">
        <v>14</v>
      </c>
      <c r="H11" s="21">
        <v>308</v>
      </c>
      <c r="I11" s="21">
        <v>40</v>
      </c>
      <c r="J11" s="21">
        <v>286</v>
      </c>
      <c r="K11" s="21">
        <v>24</v>
      </c>
      <c r="L11" s="21" t="s">
        <v>35</v>
      </c>
      <c r="M11" s="21">
        <v>600</v>
      </c>
      <c r="N11" s="21">
        <v>0.2</v>
      </c>
      <c r="O11" s="36">
        <v>23.21</v>
      </c>
      <c r="P11" s="21">
        <v>1700000</v>
      </c>
      <c r="Q11" s="18"/>
    </row>
    <row r="12" spans="1:46" x14ac:dyDescent="0.3">
      <c r="A12" s="13">
        <v>45025</v>
      </c>
      <c r="B12" s="21">
        <v>61120</v>
      </c>
      <c r="C12" s="36">
        <v>61.12</v>
      </c>
      <c r="D12" s="36">
        <v>7.26</v>
      </c>
      <c r="E12" s="36">
        <v>7.78</v>
      </c>
      <c r="F12" s="38">
        <v>150</v>
      </c>
      <c r="G12" s="21">
        <v>13</v>
      </c>
      <c r="H12" s="21">
        <v>328</v>
      </c>
      <c r="I12" s="21">
        <v>40</v>
      </c>
      <c r="J12" s="21">
        <v>301</v>
      </c>
      <c r="K12" s="21">
        <v>25</v>
      </c>
      <c r="L12" s="21" t="s">
        <v>35</v>
      </c>
      <c r="M12" s="21">
        <v>400</v>
      </c>
      <c r="N12" s="21">
        <v>0.3</v>
      </c>
      <c r="O12" s="36">
        <v>24.23</v>
      </c>
      <c r="P12" s="21">
        <v>1400000</v>
      </c>
      <c r="Q12" s="18"/>
    </row>
    <row r="13" spans="1:46" x14ac:dyDescent="0.3">
      <c r="A13" s="13">
        <v>45026</v>
      </c>
      <c r="B13" s="21">
        <v>61780</v>
      </c>
      <c r="C13" s="36">
        <v>61.78</v>
      </c>
      <c r="D13" s="36">
        <v>7.24</v>
      </c>
      <c r="E13" s="36">
        <v>7.68</v>
      </c>
      <c r="F13" s="21">
        <v>145</v>
      </c>
      <c r="G13" s="21">
        <v>15</v>
      </c>
      <c r="H13" s="21">
        <v>320</v>
      </c>
      <c r="I13" s="21">
        <v>36</v>
      </c>
      <c r="J13" s="21">
        <v>298</v>
      </c>
      <c r="K13" s="21">
        <v>26</v>
      </c>
      <c r="L13" s="21" t="s">
        <v>35</v>
      </c>
      <c r="M13" s="21">
        <v>700</v>
      </c>
      <c r="N13" s="21">
        <v>0.2</v>
      </c>
      <c r="O13" s="36">
        <v>23.57</v>
      </c>
      <c r="P13" s="21">
        <v>1300000</v>
      </c>
      <c r="Q13" s="18"/>
    </row>
    <row r="14" spans="1:46" x14ac:dyDescent="0.3">
      <c r="A14" s="13">
        <v>45027</v>
      </c>
      <c r="B14" s="21">
        <v>62050</v>
      </c>
      <c r="C14" s="36">
        <v>62.05</v>
      </c>
      <c r="D14" s="36">
        <v>7.18</v>
      </c>
      <c r="E14" s="36">
        <v>7.71</v>
      </c>
      <c r="F14" s="21">
        <v>150</v>
      </c>
      <c r="G14" s="21">
        <v>16</v>
      </c>
      <c r="H14" s="21">
        <v>328</v>
      </c>
      <c r="I14" s="21">
        <v>44</v>
      </c>
      <c r="J14" s="21">
        <v>291</v>
      </c>
      <c r="K14" s="21">
        <v>24</v>
      </c>
      <c r="L14" s="21" t="s">
        <v>35</v>
      </c>
      <c r="M14" s="21">
        <v>500</v>
      </c>
      <c r="N14" s="21">
        <v>0.3</v>
      </c>
      <c r="O14" s="36">
        <v>23.55</v>
      </c>
      <c r="P14" s="21">
        <v>1400000</v>
      </c>
      <c r="Q14" s="18"/>
      <c r="S14" t="s">
        <v>36</v>
      </c>
    </row>
    <row r="15" spans="1:46" x14ac:dyDescent="0.3">
      <c r="A15" s="13">
        <v>45028</v>
      </c>
      <c r="B15" s="21">
        <v>60030</v>
      </c>
      <c r="C15" s="36">
        <v>60.03</v>
      </c>
      <c r="D15" s="36">
        <v>7.29</v>
      </c>
      <c r="E15" s="36">
        <v>7.78</v>
      </c>
      <c r="F15" s="21">
        <v>135</v>
      </c>
      <c r="G15" s="21">
        <v>12</v>
      </c>
      <c r="H15" s="21">
        <v>316</v>
      </c>
      <c r="I15" s="21">
        <v>40</v>
      </c>
      <c r="J15" s="21">
        <v>296</v>
      </c>
      <c r="K15" s="21">
        <v>26</v>
      </c>
      <c r="L15" s="21" t="s">
        <v>35</v>
      </c>
      <c r="M15" s="21">
        <v>600</v>
      </c>
      <c r="N15" s="21">
        <v>0.3</v>
      </c>
      <c r="O15" s="36">
        <v>23.86</v>
      </c>
      <c r="P15" s="21">
        <v>1700000</v>
      </c>
      <c r="Q15" s="18"/>
    </row>
    <row r="16" spans="1:46" x14ac:dyDescent="0.3">
      <c r="A16" s="13">
        <v>45029</v>
      </c>
      <c r="B16" s="21">
        <v>63350</v>
      </c>
      <c r="C16" s="36">
        <v>63.35</v>
      </c>
      <c r="D16" s="36">
        <v>7.24</v>
      </c>
      <c r="E16" s="36">
        <v>7.7</v>
      </c>
      <c r="F16" s="21">
        <v>140</v>
      </c>
      <c r="G16" s="21">
        <v>15</v>
      </c>
      <c r="H16" s="21">
        <v>312</v>
      </c>
      <c r="I16" s="21">
        <v>40</v>
      </c>
      <c r="J16" s="21">
        <v>297</v>
      </c>
      <c r="K16" s="21">
        <v>28</v>
      </c>
      <c r="L16" s="21" t="s">
        <v>35</v>
      </c>
      <c r="M16" s="21">
        <v>700</v>
      </c>
      <c r="N16" s="21">
        <v>0.2</v>
      </c>
      <c r="O16" s="36">
        <v>23.22</v>
      </c>
      <c r="P16" s="21">
        <v>1400000</v>
      </c>
      <c r="Q16" s="18"/>
    </row>
    <row r="17" spans="1:17" x14ac:dyDescent="0.3">
      <c r="A17" s="13">
        <v>45030</v>
      </c>
      <c r="B17" s="21">
        <v>59150</v>
      </c>
      <c r="C17" s="36">
        <v>59.15</v>
      </c>
      <c r="D17" s="36">
        <v>7.26</v>
      </c>
      <c r="E17" s="36">
        <v>7.73</v>
      </c>
      <c r="F17" s="21">
        <v>150</v>
      </c>
      <c r="G17" s="21">
        <v>16</v>
      </c>
      <c r="H17" s="21">
        <v>320</v>
      </c>
      <c r="I17" s="21">
        <v>36</v>
      </c>
      <c r="J17" s="21">
        <v>286</v>
      </c>
      <c r="K17" s="21">
        <v>23</v>
      </c>
      <c r="L17" s="21" t="s">
        <v>35</v>
      </c>
      <c r="M17" s="21">
        <v>600</v>
      </c>
      <c r="N17" s="21">
        <v>0.3</v>
      </c>
      <c r="O17" s="36">
        <v>24.18</v>
      </c>
      <c r="P17" s="21">
        <v>1300000</v>
      </c>
      <c r="Q17" s="18"/>
    </row>
    <row r="18" spans="1:17" x14ac:dyDescent="0.3">
      <c r="A18" s="13">
        <v>45031</v>
      </c>
      <c r="B18" s="21">
        <v>60350</v>
      </c>
      <c r="C18" s="36">
        <v>60.35</v>
      </c>
      <c r="D18" s="36">
        <v>7.14</v>
      </c>
      <c r="E18" s="36">
        <v>7.76</v>
      </c>
      <c r="F18" s="21">
        <v>145</v>
      </c>
      <c r="G18" s="21">
        <v>18</v>
      </c>
      <c r="H18" s="21">
        <v>360</v>
      </c>
      <c r="I18" s="21">
        <v>40</v>
      </c>
      <c r="J18" s="21">
        <v>280</v>
      </c>
      <c r="K18" s="21">
        <v>28</v>
      </c>
      <c r="L18" s="21" t="s">
        <v>35</v>
      </c>
      <c r="M18" s="21">
        <v>500</v>
      </c>
      <c r="N18" s="21">
        <v>0.3</v>
      </c>
      <c r="O18" s="36">
        <v>22.53</v>
      </c>
      <c r="P18" s="21">
        <v>1400000</v>
      </c>
      <c r="Q18" s="18"/>
    </row>
    <row r="19" spans="1:17" x14ac:dyDescent="0.3">
      <c r="A19" s="13">
        <v>45032</v>
      </c>
      <c r="B19" s="21">
        <v>60570</v>
      </c>
      <c r="C19" s="36">
        <v>60.57</v>
      </c>
      <c r="D19" s="36">
        <v>7.12</v>
      </c>
      <c r="E19" s="36">
        <v>7.7</v>
      </c>
      <c r="F19" s="21">
        <v>150</v>
      </c>
      <c r="G19" s="21">
        <v>19</v>
      </c>
      <c r="H19" s="21">
        <v>320</v>
      </c>
      <c r="I19" s="21">
        <v>48</v>
      </c>
      <c r="J19" s="21">
        <v>268</v>
      </c>
      <c r="K19" s="21">
        <v>26</v>
      </c>
      <c r="L19" s="21" t="s">
        <v>35</v>
      </c>
      <c r="M19" s="21">
        <v>600</v>
      </c>
      <c r="N19" s="21">
        <v>0.3</v>
      </c>
      <c r="O19" s="36">
        <v>24.79</v>
      </c>
      <c r="P19" s="21">
        <v>1700000</v>
      </c>
      <c r="Q19" s="18"/>
    </row>
    <row r="20" spans="1:17" x14ac:dyDescent="0.3">
      <c r="A20" s="13">
        <v>45033</v>
      </c>
      <c r="B20" s="21">
        <v>63110</v>
      </c>
      <c r="C20" s="36">
        <v>63.11</v>
      </c>
      <c r="D20" s="36">
        <v>7.17</v>
      </c>
      <c r="E20" s="36">
        <v>7.8</v>
      </c>
      <c r="F20" s="21">
        <v>135</v>
      </c>
      <c r="G20" s="21">
        <v>16</v>
      </c>
      <c r="H20" s="21">
        <v>312</v>
      </c>
      <c r="I20" s="21">
        <v>40</v>
      </c>
      <c r="J20" s="21">
        <v>284</v>
      </c>
      <c r="K20" s="21">
        <v>25</v>
      </c>
      <c r="L20" s="21" t="s">
        <v>35</v>
      </c>
      <c r="M20" s="21">
        <v>400</v>
      </c>
      <c r="N20" s="21">
        <v>0.3</v>
      </c>
      <c r="O20" s="36">
        <v>24.16</v>
      </c>
      <c r="P20" s="21">
        <v>1400000</v>
      </c>
      <c r="Q20" s="18"/>
    </row>
    <row r="21" spans="1:17" x14ac:dyDescent="0.3">
      <c r="A21" s="13">
        <v>45034</v>
      </c>
      <c r="B21" s="21">
        <v>60830</v>
      </c>
      <c r="C21" s="36">
        <v>60.83</v>
      </c>
      <c r="D21" s="36">
        <v>7.28</v>
      </c>
      <c r="E21" s="36">
        <v>7.64</v>
      </c>
      <c r="F21" s="21">
        <v>145</v>
      </c>
      <c r="G21" s="21">
        <v>15</v>
      </c>
      <c r="H21" s="21">
        <v>328</v>
      </c>
      <c r="I21" s="21">
        <v>36</v>
      </c>
      <c r="J21" s="21">
        <v>284</v>
      </c>
      <c r="K21" s="21">
        <v>24</v>
      </c>
      <c r="L21" s="21" t="s">
        <v>35</v>
      </c>
      <c r="M21" s="21">
        <v>500</v>
      </c>
      <c r="N21" s="21">
        <v>0.2</v>
      </c>
      <c r="O21" s="36">
        <v>22.59</v>
      </c>
      <c r="P21" s="21">
        <v>1300000</v>
      </c>
      <c r="Q21" s="18"/>
    </row>
    <row r="22" spans="1:17" x14ac:dyDescent="0.3">
      <c r="A22" s="13">
        <v>45035</v>
      </c>
      <c r="B22" s="21">
        <v>63620</v>
      </c>
      <c r="C22" s="36">
        <v>63.62</v>
      </c>
      <c r="D22" s="36">
        <v>7.28</v>
      </c>
      <c r="E22" s="36">
        <v>7.85</v>
      </c>
      <c r="F22" s="21">
        <v>130</v>
      </c>
      <c r="G22" s="21">
        <v>13</v>
      </c>
      <c r="H22" s="21">
        <v>316</v>
      </c>
      <c r="I22" s="21">
        <v>40</v>
      </c>
      <c r="J22" s="21">
        <v>292</v>
      </c>
      <c r="K22" s="21">
        <v>26</v>
      </c>
      <c r="L22" s="21" t="s">
        <v>35</v>
      </c>
      <c r="M22" s="21">
        <v>400</v>
      </c>
      <c r="N22" s="21">
        <v>0.3</v>
      </c>
      <c r="O22" s="36">
        <v>24.79</v>
      </c>
      <c r="P22" s="21">
        <v>1700000</v>
      </c>
      <c r="Q22" s="18"/>
    </row>
    <row r="23" spans="1:17" x14ac:dyDescent="0.3">
      <c r="A23" s="13">
        <v>45036</v>
      </c>
      <c r="B23" s="21">
        <v>58930</v>
      </c>
      <c r="C23" s="36">
        <v>58.93</v>
      </c>
      <c r="D23" s="36">
        <v>7.22</v>
      </c>
      <c r="E23" s="36">
        <v>7.76</v>
      </c>
      <c r="F23" s="21">
        <v>135</v>
      </c>
      <c r="G23" s="21">
        <v>15</v>
      </c>
      <c r="H23" s="21">
        <v>312</v>
      </c>
      <c r="I23" s="21">
        <v>36</v>
      </c>
      <c r="J23" s="21">
        <v>306</v>
      </c>
      <c r="K23" s="21">
        <v>28</v>
      </c>
      <c r="L23" s="21" t="s">
        <v>35</v>
      </c>
      <c r="M23" s="21">
        <v>600</v>
      </c>
      <c r="N23" s="21">
        <v>0.3</v>
      </c>
      <c r="O23" s="36">
        <v>24.35</v>
      </c>
      <c r="P23" s="21">
        <v>1400000</v>
      </c>
      <c r="Q23" s="18"/>
    </row>
    <row r="24" spans="1:17" x14ac:dyDescent="0.3">
      <c r="A24" s="13">
        <v>45037</v>
      </c>
      <c r="B24" s="21">
        <v>61920</v>
      </c>
      <c r="C24" s="36">
        <v>61.92</v>
      </c>
      <c r="D24" s="36">
        <v>7.26</v>
      </c>
      <c r="E24" s="36">
        <v>7.74</v>
      </c>
      <c r="F24" s="21">
        <v>130</v>
      </c>
      <c r="G24" s="21">
        <v>14</v>
      </c>
      <c r="H24" s="21">
        <v>308</v>
      </c>
      <c r="I24" s="21">
        <v>40</v>
      </c>
      <c r="J24" s="21">
        <v>298</v>
      </c>
      <c r="K24" s="21">
        <v>26</v>
      </c>
      <c r="L24" s="21" t="s">
        <v>35</v>
      </c>
      <c r="M24" s="21">
        <v>400</v>
      </c>
      <c r="N24" s="21">
        <v>0.2</v>
      </c>
      <c r="O24" s="36">
        <v>23.76</v>
      </c>
      <c r="P24" s="21">
        <v>1300000</v>
      </c>
      <c r="Q24" s="18"/>
    </row>
    <row r="25" spans="1:17" x14ac:dyDescent="0.3">
      <c r="A25" s="13">
        <v>45038</v>
      </c>
      <c r="B25" s="21">
        <v>61950</v>
      </c>
      <c r="C25" s="36">
        <v>61.95</v>
      </c>
      <c r="D25" s="36">
        <v>7.42</v>
      </c>
      <c r="E25" s="36">
        <v>7.78</v>
      </c>
      <c r="F25" s="21">
        <v>145</v>
      </c>
      <c r="G25" s="21">
        <v>17</v>
      </c>
      <c r="H25" s="21">
        <v>324</v>
      </c>
      <c r="I25" s="21">
        <v>44</v>
      </c>
      <c r="J25" s="21">
        <v>302</v>
      </c>
      <c r="K25" s="21">
        <v>28</v>
      </c>
      <c r="L25" s="21" t="s">
        <v>35</v>
      </c>
      <c r="M25" s="21">
        <v>700</v>
      </c>
      <c r="N25" s="21">
        <v>0.3</v>
      </c>
      <c r="O25" s="36">
        <v>23.22</v>
      </c>
      <c r="P25" s="21">
        <v>1400000</v>
      </c>
      <c r="Q25" s="18"/>
    </row>
    <row r="26" spans="1:17" x14ac:dyDescent="0.3">
      <c r="A26" s="13">
        <v>45039</v>
      </c>
      <c r="B26" s="21">
        <v>57900</v>
      </c>
      <c r="C26" s="36">
        <v>57.9</v>
      </c>
      <c r="D26" s="36">
        <v>7.52</v>
      </c>
      <c r="E26" s="36">
        <v>7.71</v>
      </c>
      <c r="F26" s="21">
        <v>140</v>
      </c>
      <c r="G26" s="21">
        <v>18</v>
      </c>
      <c r="H26" s="21">
        <v>316</v>
      </c>
      <c r="I26" s="21">
        <v>40</v>
      </c>
      <c r="J26" s="21">
        <v>299</v>
      </c>
      <c r="K26" s="21">
        <v>26</v>
      </c>
      <c r="L26" s="21" t="s">
        <v>35</v>
      </c>
      <c r="M26" s="21">
        <v>500</v>
      </c>
      <c r="N26" s="21">
        <v>0.3</v>
      </c>
      <c r="O26" s="36">
        <v>24.47</v>
      </c>
      <c r="P26" s="21">
        <v>1400000</v>
      </c>
      <c r="Q26" s="18"/>
    </row>
    <row r="27" spans="1:17" x14ac:dyDescent="0.3">
      <c r="A27" s="13">
        <v>45040</v>
      </c>
      <c r="B27" s="21">
        <v>58270</v>
      </c>
      <c r="C27" s="36">
        <v>58.27</v>
      </c>
      <c r="D27" s="36">
        <v>7.58</v>
      </c>
      <c r="E27" s="36">
        <v>7.81</v>
      </c>
      <c r="F27" s="21">
        <v>130</v>
      </c>
      <c r="G27" s="21">
        <v>14</v>
      </c>
      <c r="H27" s="21">
        <v>312</v>
      </c>
      <c r="I27" s="21">
        <v>36</v>
      </c>
      <c r="J27" s="21">
        <v>305</v>
      </c>
      <c r="K27" s="21">
        <v>24</v>
      </c>
      <c r="L27" s="21" t="s">
        <v>35</v>
      </c>
      <c r="M27" s="21">
        <v>400</v>
      </c>
      <c r="N27" s="21">
        <v>0.2</v>
      </c>
      <c r="O27" s="36">
        <v>23.57</v>
      </c>
      <c r="P27" s="21">
        <v>1700000</v>
      </c>
      <c r="Q27" s="18"/>
    </row>
    <row r="28" spans="1:17" x14ac:dyDescent="0.3">
      <c r="A28" s="13">
        <v>45041</v>
      </c>
      <c r="B28" s="21">
        <v>61170</v>
      </c>
      <c r="C28" s="36">
        <v>61.17</v>
      </c>
      <c r="D28" s="36">
        <v>7.37</v>
      </c>
      <c r="E28" s="36">
        <v>7.76</v>
      </c>
      <c r="F28" s="21">
        <v>145</v>
      </c>
      <c r="G28" s="21">
        <v>15</v>
      </c>
      <c r="H28" s="21">
        <v>328</v>
      </c>
      <c r="I28" s="21">
        <v>44</v>
      </c>
      <c r="J28" s="21">
        <v>296</v>
      </c>
      <c r="K28" s="21">
        <v>26</v>
      </c>
      <c r="L28" s="21" t="s">
        <v>35</v>
      </c>
      <c r="M28" s="21">
        <v>600</v>
      </c>
      <c r="N28" s="21">
        <v>0.3</v>
      </c>
      <c r="O28" s="36">
        <v>24.82</v>
      </c>
      <c r="P28" s="21">
        <v>1300000</v>
      </c>
      <c r="Q28" s="18"/>
    </row>
    <row r="29" spans="1:17" x14ac:dyDescent="0.3">
      <c r="A29" s="13">
        <v>45042</v>
      </c>
      <c r="B29" s="21">
        <v>60670</v>
      </c>
      <c r="C29" s="36">
        <v>60.67</v>
      </c>
      <c r="D29" s="36">
        <v>7.42</v>
      </c>
      <c r="E29" s="36">
        <v>7.8</v>
      </c>
      <c r="F29" s="21">
        <v>135</v>
      </c>
      <c r="G29" s="21">
        <v>14</v>
      </c>
      <c r="H29" s="21">
        <v>308</v>
      </c>
      <c r="I29" s="21">
        <v>40</v>
      </c>
      <c r="J29" s="21">
        <v>288</v>
      </c>
      <c r="K29" s="21">
        <v>25</v>
      </c>
      <c r="L29" s="21" t="s">
        <v>35</v>
      </c>
      <c r="M29" s="21">
        <v>500</v>
      </c>
      <c r="N29" s="21">
        <v>0.2</v>
      </c>
      <c r="O29" s="36">
        <v>23.69</v>
      </c>
      <c r="P29" s="21">
        <v>1400000</v>
      </c>
      <c r="Q29" s="18"/>
    </row>
    <row r="30" spans="1:17" x14ac:dyDescent="0.3">
      <c r="A30" s="13">
        <v>45043</v>
      </c>
      <c r="B30" s="21">
        <v>60250</v>
      </c>
      <c r="C30" s="36">
        <v>60.25</v>
      </c>
      <c r="D30" s="36">
        <v>7.46</v>
      </c>
      <c r="E30" s="36">
        <v>7.77</v>
      </c>
      <c r="F30" s="21">
        <v>145</v>
      </c>
      <c r="G30" s="21">
        <v>13</v>
      </c>
      <c r="H30" s="21">
        <v>316</v>
      </c>
      <c r="I30" s="21">
        <v>40</v>
      </c>
      <c r="J30" s="21">
        <v>294</v>
      </c>
      <c r="K30" s="21">
        <v>26</v>
      </c>
      <c r="L30" s="21" t="s">
        <v>35</v>
      </c>
      <c r="M30" s="21">
        <v>700</v>
      </c>
      <c r="N30" s="21">
        <v>0.3</v>
      </c>
      <c r="O30" s="36">
        <v>23.5</v>
      </c>
      <c r="P30" s="21">
        <v>1300000</v>
      </c>
      <c r="Q30" s="18"/>
    </row>
    <row r="31" spans="1:17" x14ac:dyDescent="0.3">
      <c r="A31" s="13">
        <v>45044</v>
      </c>
      <c r="B31" s="21">
        <v>58630</v>
      </c>
      <c r="C31" s="36">
        <v>58.63</v>
      </c>
      <c r="D31" s="36">
        <v>7.36</v>
      </c>
      <c r="E31" s="36">
        <v>7.72</v>
      </c>
      <c r="F31" s="21">
        <v>140</v>
      </c>
      <c r="G31" s="21">
        <v>14</v>
      </c>
      <c r="H31" s="21">
        <v>324</v>
      </c>
      <c r="I31" s="21">
        <v>36</v>
      </c>
      <c r="J31" s="21">
        <v>276</v>
      </c>
      <c r="K31" s="21">
        <v>28</v>
      </c>
      <c r="L31" s="21" t="s">
        <v>35</v>
      </c>
      <c r="M31" s="21">
        <v>400</v>
      </c>
      <c r="N31" s="21">
        <v>0.3</v>
      </c>
      <c r="O31" s="36">
        <v>24.26</v>
      </c>
      <c r="P31" s="21">
        <v>1400000</v>
      </c>
      <c r="Q31" s="18"/>
    </row>
    <row r="32" spans="1:17" x14ac:dyDescent="0.3">
      <c r="A32" s="13">
        <v>45045</v>
      </c>
      <c r="B32" s="21">
        <v>59170</v>
      </c>
      <c r="C32" s="36">
        <v>59.17</v>
      </c>
      <c r="D32" s="36">
        <v>7.56</v>
      </c>
      <c r="E32" s="36">
        <v>7.82</v>
      </c>
      <c r="F32" s="21">
        <v>130</v>
      </c>
      <c r="G32" s="21">
        <v>15</v>
      </c>
      <c r="H32" s="21">
        <v>320</v>
      </c>
      <c r="I32" s="21">
        <v>40</v>
      </c>
      <c r="J32" s="21">
        <v>286</v>
      </c>
      <c r="K32" s="21">
        <v>26</v>
      </c>
      <c r="L32" s="21" t="s">
        <v>35</v>
      </c>
      <c r="M32" s="21">
        <v>600</v>
      </c>
      <c r="N32" s="21">
        <v>0.2</v>
      </c>
      <c r="O32" s="36">
        <v>24.23</v>
      </c>
      <c r="P32" s="21">
        <v>1700000</v>
      </c>
      <c r="Q32" s="18"/>
    </row>
    <row r="33" spans="1:17" ht="15" thickBot="1" x14ac:dyDescent="0.35">
      <c r="A33" s="13">
        <v>45046</v>
      </c>
      <c r="B33" s="35">
        <v>62180</v>
      </c>
      <c r="C33" s="40">
        <v>62.18</v>
      </c>
      <c r="D33" s="40">
        <v>7.44</v>
      </c>
      <c r="E33" s="40">
        <v>7.76</v>
      </c>
      <c r="F33" s="35">
        <v>150</v>
      </c>
      <c r="G33" s="35">
        <v>14</v>
      </c>
      <c r="H33" s="35">
        <v>312</v>
      </c>
      <c r="I33" s="35">
        <v>40</v>
      </c>
      <c r="J33" s="35">
        <v>295</v>
      </c>
      <c r="K33" s="35">
        <v>25</v>
      </c>
      <c r="L33" s="35" t="s">
        <v>35</v>
      </c>
      <c r="M33" s="35">
        <v>500</v>
      </c>
      <c r="N33" s="35">
        <v>0.3</v>
      </c>
      <c r="O33" s="40">
        <v>23.64</v>
      </c>
      <c r="P33" s="35">
        <v>1300000</v>
      </c>
      <c r="Q33" s="18"/>
    </row>
    <row r="34" spans="1:17" ht="15" thickBot="1" x14ac:dyDescent="0.35">
      <c r="A34" s="11" t="s">
        <v>30</v>
      </c>
      <c r="B34" s="19">
        <f t="shared" ref="B34:K34" si="0">AVERAGE(B4:B33)</f>
        <v>60598.333333333336</v>
      </c>
      <c r="C34" s="19">
        <f t="shared" si="0"/>
        <v>60.598333333333343</v>
      </c>
      <c r="D34" s="19">
        <f t="shared" si="0"/>
        <v>7.2960000000000012</v>
      </c>
      <c r="E34" s="19">
        <f t="shared" si="0"/>
        <v>7.7423333333333328</v>
      </c>
      <c r="F34" s="19">
        <f t="shared" si="0"/>
        <v>139.83333333333334</v>
      </c>
      <c r="G34" s="19">
        <f t="shared" si="0"/>
        <v>14.933333333333334</v>
      </c>
      <c r="H34" s="19">
        <f t="shared" si="0"/>
        <v>321.2</v>
      </c>
      <c r="I34" s="19">
        <f t="shared" si="0"/>
        <v>39.6</v>
      </c>
      <c r="J34" s="19">
        <f t="shared" si="0"/>
        <v>291.89999999999998</v>
      </c>
      <c r="K34" s="19">
        <f t="shared" si="0"/>
        <v>25.7</v>
      </c>
      <c r="L34" s="19" t="s">
        <v>35</v>
      </c>
      <c r="M34" s="19">
        <f>AVERAGE(M4:M33)</f>
        <v>540</v>
      </c>
      <c r="N34" s="19">
        <f>AVERAGE(N4:N33)</f>
        <v>0.26333333333333331</v>
      </c>
      <c r="O34" s="19">
        <f>AVERAGE(O4:O33)</f>
        <v>23.860333333333344</v>
      </c>
      <c r="P34" s="19">
        <f>AVERAGE(P4:P33)</f>
        <v>1436666.6666666667</v>
      </c>
      <c r="Q34" s="34"/>
    </row>
    <row r="35" spans="1:17" x14ac:dyDescent="0.3">
      <c r="C35">
        <f>SUM(C4:C33)</f>
        <v>1817.9500000000003</v>
      </c>
    </row>
    <row r="40" spans="1:17" ht="18" x14ac:dyDescent="0.3">
      <c r="A40" s="56" t="s">
        <v>31</v>
      </c>
      <c r="B40" s="56"/>
      <c r="C40" s="56" t="s">
        <v>32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40.799999999999997" customHeight="1" x14ac:dyDescent="0.3"/>
    <row r="42" spans="1:17" x14ac:dyDescent="0.3">
      <c r="A42" s="15" t="s">
        <v>33</v>
      </c>
      <c r="B42" s="16">
        <f t="shared" ref="B42:K42" si="1">MIN(B4:B33)</f>
        <v>57280</v>
      </c>
      <c r="C42" s="16">
        <f t="shared" si="1"/>
        <v>57.28</v>
      </c>
      <c r="D42" s="16">
        <f t="shared" si="1"/>
        <v>7.12</v>
      </c>
      <c r="E42" s="16">
        <f t="shared" si="1"/>
        <v>7.64</v>
      </c>
      <c r="F42" s="16">
        <f t="shared" si="1"/>
        <v>130</v>
      </c>
      <c r="G42" s="16">
        <f t="shared" si="1"/>
        <v>12</v>
      </c>
      <c r="H42" s="16">
        <f t="shared" si="1"/>
        <v>308</v>
      </c>
      <c r="I42" s="16">
        <f t="shared" si="1"/>
        <v>36</v>
      </c>
      <c r="J42" s="16">
        <f t="shared" si="1"/>
        <v>268</v>
      </c>
      <c r="K42" s="16">
        <f t="shared" si="1"/>
        <v>23</v>
      </c>
      <c r="L42" s="16"/>
      <c r="M42" s="16">
        <f>MIN(M4:M33)</f>
        <v>400</v>
      </c>
      <c r="N42" s="16">
        <f>MIN(N4:N33)</f>
        <v>0.2</v>
      </c>
      <c r="O42" s="16">
        <f>MIN(O4:O33)</f>
        <v>22.53</v>
      </c>
      <c r="P42" s="16">
        <f>MIN(P4:P33)</f>
        <v>1300000</v>
      </c>
      <c r="Q42" s="16"/>
    </row>
    <row r="43" spans="1:17" x14ac:dyDescent="0.3">
      <c r="A43" s="15"/>
    </row>
    <row r="44" spans="1:17" x14ac:dyDescent="0.3">
      <c r="A44" s="15" t="s">
        <v>34</v>
      </c>
      <c r="B44" s="16">
        <f t="shared" ref="B44:K44" si="2">MAX(B4:B33)</f>
        <v>63620</v>
      </c>
      <c r="C44" s="16">
        <f t="shared" si="2"/>
        <v>63.62</v>
      </c>
      <c r="D44" s="16">
        <f t="shared" si="2"/>
        <v>7.58</v>
      </c>
      <c r="E44" s="16">
        <f t="shared" si="2"/>
        <v>7.85</v>
      </c>
      <c r="F44" s="16">
        <f t="shared" si="2"/>
        <v>150</v>
      </c>
      <c r="G44" s="16">
        <f t="shared" si="2"/>
        <v>19</v>
      </c>
      <c r="H44" s="16">
        <f t="shared" si="2"/>
        <v>360</v>
      </c>
      <c r="I44" s="16">
        <f t="shared" si="2"/>
        <v>48</v>
      </c>
      <c r="J44" s="16">
        <f t="shared" si="2"/>
        <v>306</v>
      </c>
      <c r="K44" s="16">
        <f t="shared" si="2"/>
        <v>28</v>
      </c>
      <c r="L44" s="16"/>
      <c r="M44" s="16">
        <f>MAX(M4:M33)</f>
        <v>700</v>
      </c>
      <c r="N44" s="16">
        <f>MAX(N4:N33)</f>
        <v>0.3</v>
      </c>
      <c r="O44" s="16">
        <f>MAX(O4:O33)</f>
        <v>24.82</v>
      </c>
      <c r="P44" s="16">
        <f>MAX(P4:P33)</f>
        <v>1700000</v>
      </c>
      <c r="Q44" s="16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4"/>
  <sheetViews>
    <sheetView zoomScale="99" zoomScaleNormal="99" workbookViewId="0">
      <selection activeCell="A33" sqref="A33:XFD33"/>
    </sheetView>
  </sheetViews>
  <sheetFormatPr defaultRowHeight="14.4" x14ac:dyDescent="0.3"/>
  <cols>
    <col min="1" max="1" width="10.21875" customWidth="1"/>
    <col min="2" max="2" width="8.5546875" customWidth="1"/>
    <col min="3" max="3" width="8.1093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3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58" t="s">
        <v>28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26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3"/>
      <c r="B3" s="4" t="s">
        <v>9</v>
      </c>
      <c r="C3" s="5" t="s">
        <v>10</v>
      </c>
      <c r="D3" s="6" t="s">
        <v>11</v>
      </c>
      <c r="E3" s="6" t="s">
        <v>22</v>
      </c>
      <c r="F3" s="23" t="s">
        <v>12</v>
      </c>
      <c r="G3" s="24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3">
        <v>45017</v>
      </c>
      <c r="B4" s="20">
        <v>41020</v>
      </c>
      <c r="C4" s="41">
        <v>41.02</v>
      </c>
      <c r="D4" s="41">
        <v>7.39</v>
      </c>
      <c r="E4" s="41">
        <v>7.41</v>
      </c>
      <c r="F4" s="20">
        <v>160</v>
      </c>
      <c r="G4" s="20">
        <v>26</v>
      </c>
      <c r="H4" s="20">
        <v>360</v>
      </c>
      <c r="I4" s="20">
        <v>40</v>
      </c>
      <c r="J4" s="20">
        <v>306</v>
      </c>
      <c r="K4" s="20">
        <v>35</v>
      </c>
      <c r="L4" s="32" t="s">
        <v>35</v>
      </c>
      <c r="M4" s="20">
        <v>400</v>
      </c>
      <c r="N4" s="20">
        <v>0.3</v>
      </c>
      <c r="O4" s="20">
        <v>24.4</v>
      </c>
      <c r="P4" s="20">
        <v>1200000</v>
      </c>
      <c r="Q4" s="18"/>
    </row>
    <row r="5" spans="1:46" x14ac:dyDescent="0.3">
      <c r="A5" s="13">
        <v>45018</v>
      </c>
      <c r="B5" s="21">
        <v>37410</v>
      </c>
      <c r="C5" s="36">
        <v>37.409999999999997</v>
      </c>
      <c r="D5" s="36">
        <v>7.37</v>
      </c>
      <c r="E5" s="36">
        <v>7.4</v>
      </c>
      <c r="F5" s="21">
        <v>165</v>
      </c>
      <c r="G5" s="21">
        <v>28</v>
      </c>
      <c r="H5" s="21">
        <v>364</v>
      </c>
      <c r="I5" s="21">
        <v>40</v>
      </c>
      <c r="J5" s="21">
        <v>309</v>
      </c>
      <c r="K5" s="21">
        <v>37</v>
      </c>
      <c r="L5" s="21" t="s">
        <v>35</v>
      </c>
      <c r="M5" s="21">
        <v>600</v>
      </c>
      <c r="N5" s="21">
        <v>0.3</v>
      </c>
      <c r="O5" s="21">
        <v>24.8</v>
      </c>
      <c r="P5" s="21">
        <v>1400000</v>
      </c>
      <c r="Q5" s="18"/>
    </row>
    <row r="6" spans="1:46" x14ac:dyDescent="0.3">
      <c r="A6" s="13">
        <v>45019</v>
      </c>
      <c r="B6" s="21">
        <v>36370</v>
      </c>
      <c r="C6" s="36">
        <v>36.369999999999997</v>
      </c>
      <c r="D6" s="36">
        <v>7.29</v>
      </c>
      <c r="E6" s="36">
        <v>7.3</v>
      </c>
      <c r="F6" s="21">
        <v>155</v>
      </c>
      <c r="G6" s="21">
        <v>24</v>
      </c>
      <c r="H6" s="21">
        <v>356</v>
      </c>
      <c r="I6" s="21">
        <v>44</v>
      </c>
      <c r="J6" s="21">
        <v>311</v>
      </c>
      <c r="K6" s="21">
        <v>38</v>
      </c>
      <c r="L6" s="21" t="s">
        <v>35</v>
      </c>
      <c r="M6" s="21">
        <v>800</v>
      </c>
      <c r="N6" s="21">
        <v>0.2</v>
      </c>
      <c r="O6" s="21">
        <v>23.9</v>
      </c>
      <c r="P6" s="21">
        <v>1700000</v>
      </c>
      <c r="Q6" s="18"/>
    </row>
    <row r="7" spans="1:46" x14ac:dyDescent="0.3">
      <c r="A7" s="13">
        <v>45020</v>
      </c>
      <c r="B7" s="21">
        <v>35810</v>
      </c>
      <c r="C7" s="36">
        <v>35.81</v>
      </c>
      <c r="D7" s="36">
        <v>7.01</v>
      </c>
      <c r="E7" s="36">
        <v>7.15</v>
      </c>
      <c r="F7" s="21">
        <v>160</v>
      </c>
      <c r="G7" s="21">
        <v>27</v>
      </c>
      <c r="H7" s="21">
        <v>360</v>
      </c>
      <c r="I7" s="21">
        <v>40</v>
      </c>
      <c r="J7" s="21">
        <v>320</v>
      </c>
      <c r="K7" s="21">
        <v>40</v>
      </c>
      <c r="L7" s="21" t="s">
        <v>35</v>
      </c>
      <c r="M7" s="21">
        <v>700</v>
      </c>
      <c r="N7" s="21">
        <v>0.3</v>
      </c>
      <c r="O7" s="21">
        <v>24.6</v>
      </c>
      <c r="P7" s="21">
        <v>1300000</v>
      </c>
      <c r="Q7" s="18"/>
    </row>
    <row r="8" spans="1:46" x14ac:dyDescent="0.3">
      <c r="A8" s="13">
        <v>45021</v>
      </c>
      <c r="B8" s="21">
        <v>36520</v>
      </c>
      <c r="C8" s="36">
        <v>36.520000000000003</v>
      </c>
      <c r="D8" s="36">
        <v>7.27</v>
      </c>
      <c r="E8" s="36">
        <v>7.32</v>
      </c>
      <c r="F8" s="21">
        <v>165</v>
      </c>
      <c r="G8" s="21">
        <v>25</v>
      </c>
      <c r="H8" s="21">
        <v>364</v>
      </c>
      <c r="I8" s="21">
        <v>44</v>
      </c>
      <c r="J8" s="21">
        <v>298</v>
      </c>
      <c r="K8" s="21">
        <v>37</v>
      </c>
      <c r="L8" s="21" t="s">
        <v>35</v>
      </c>
      <c r="M8" s="21">
        <v>500</v>
      </c>
      <c r="N8" s="21">
        <v>0.2</v>
      </c>
      <c r="O8" s="21">
        <v>24.2</v>
      </c>
      <c r="P8" s="21">
        <v>1200000</v>
      </c>
      <c r="Q8" s="18"/>
    </row>
    <row r="9" spans="1:46" x14ac:dyDescent="0.3">
      <c r="A9" s="13">
        <v>45022</v>
      </c>
      <c r="B9" s="21">
        <v>37230</v>
      </c>
      <c r="C9" s="36">
        <v>37.229999999999997</v>
      </c>
      <c r="D9" s="36">
        <v>7.51</v>
      </c>
      <c r="E9" s="36">
        <v>7.58</v>
      </c>
      <c r="F9" s="21">
        <v>155</v>
      </c>
      <c r="G9" s="21">
        <v>28</v>
      </c>
      <c r="H9" s="21">
        <v>356</v>
      </c>
      <c r="I9" s="21">
        <v>44</v>
      </c>
      <c r="J9" s="21">
        <v>290</v>
      </c>
      <c r="K9" s="21">
        <v>38</v>
      </c>
      <c r="L9" s="21" t="s">
        <v>35</v>
      </c>
      <c r="M9" s="21">
        <v>600</v>
      </c>
      <c r="N9" s="21">
        <v>0.2</v>
      </c>
      <c r="O9" s="21">
        <v>25.3</v>
      </c>
      <c r="P9" s="21">
        <v>1400000</v>
      </c>
      <c r="Q9" s="18"/>
    </row>
    <row r="10" spans="1:46" x14ac:dyDescent="0.3">
      <c r="A10" s="13">
        <v>45023</v>
      </c>
      <c r="B10" s="21">
        <v>36400</v>
      </c>
      <c r="C10" s="36">
        <v>36.4</v>
      </c>
      <c r="D10" s="36">
        <v>7.48</v>
      </c>
      <c r="E10" s="36">
        <v>7.52</v>
      </c>
      <c r="F10" s="21">
        <v>160</v>
      </c>
      <c r="G10" s="21">
        <v>29</v>
      </c>
      <c r="H10" s="21">
        <v>360</v>
      </c>
      <c r="I10" s="21">
        <v>44</v>
      </c>
      <c r="J10" s="21">
        <v>310</v>
      </c>
      <c r="K10" s="21">
        <v>40</v>
      </c>
      <c r="L10" s="21" t="s">
        <v>35</v>
      </c>
      <c r="M10" s="21">
        <v>800</v>
      </c>
      <c r="N10" s="21">
        <v>0.3</v>
      </c>
      <c r="O10" s="21">
        <v>24.2</v>
      </c>
      <c r="P10" s="21">
        <v>1400000</v>
      </c>
      <c r="Q10" s="18"/>
    </row>
    <row r="11" spans="1:46" x14ac:dyDescent="0.3">
      <c r="A11" s="13">
        <v>45024</v>
      </c>
      <c r="B11" s="21">
        <v>34820</v>
      </c>
      <c r="C11" s="36">
        <v>34.82</v>
      </c>
      <c r="D11" s="36">
        <v>7.53</v>
      </c>
      <c r="E11" s="36">
        <v>7.59</v>
      </c>
      <c r="F11" s="21">
        <v>165</v>
      </c>
      <c r="G11" s="21">
        <v>26</v>
      </c>
      <c r="H11" s="21">
        <v>364</v>
      </c>
      <c r="I11" s="21">
        <v>40</v>
      </c>
      <c r="J11" s="21">
        <v>308</v>
      </c>
      <c r="K11" s="21">
        <v>37</v>
      </c>
      <c r="L11" s="21" t="s">
        <v>35</v>
      </c>
      <c r="M11" s="21">
        <v>700</v>
      </c>
      <c r="N11" s="21">
        <v>0.2</v>
      </c>
      <c r="O11" s="21">
        <v>23.8</v>
      </c>
      <c r="P11" s="21">
        <v>1700000</v>
      </c>
      <c r="Q11" s="18"/>
    </row>
    <row r="12" spans="1:46" x14ac:dyDescent="0.3">
      <c r="A12" s="13">
        <v>45025</v>
      </c>
      <c r="B12" s="21">
        <v>37650</v>
      </c>
      <c r="C12" s="36">
        <v>37.65</v>
      </c>
      <c r="D12" s="36">
        <v>7.51</v>
      </c>
      <c r="E12" s="36">
        <v>7.53</v>
      </c>
      <c r="F12" s="21">
        <v>155</v>
      </c>
      <c r="G12" s="21">
        <v>28</v>
      </c>
      <c r="H12" s="21">
        <v>356</v>
      </c>
      <c r="I12" s="21">
        <v>40</v>
      </c>
      <c r="J12" s="21">
        <v>304</v>
      </c>
      <c r="K12" s="21">
        <v>39</v>
      </c>
      <c r="L12" s="21" t="s">
        <v>35</v>
      </c>
      <c r="M12" s="21">
        <v>600</v>
      </c>
      <c r="N12" s="21">
        <v>0.3</v>
      </c>
      <c r="O12" s="21">
        <v>24.7</v>
      </c>
      <c r="P12" s="21">
        <v>1700000</v>
      </c>
      <c r="Q12" s="18"/>
    </row>
    <row r="13" spans="1:46" x14ac:dyDescent="0.3">
      <c r="A13" s="13">
        <v>45026</v>
      </c>
      <c r="B13" s="21">
        <v>35780</v>
      </c>
      <c r="C13" s="36">
        <v>35.78</v>
      </c>
      <c r="D13" s="36">
        <v>7.54</v>
      </c>
      <c r="E13" s="36">
        <v>7.58</v>
      </c>
      <c r="F13" s="21">
        <v>160</v>
      </c>
      <c r="G13" s="21">
        <v>27</v>
      </c>
      <c r="H13" s="21">
        <v>360</v>
      </c>
      <c r="I13" s="21">
        <v>44</v>
      </c>
      <c r="J13" s="21">
        <v>302</v>
      </c>
      <c r="K13" s="21">
        <v>42</v>
      </c>
      <c r="L13" s="21" t="s">
        <v>35</v>
      </c>
      <c r="M13" s="21">
        <v>500</v>
      </c>
      <c r="N13" s="21">
        <v>0.3</v>
      </c>
      <c r="O13" s="21">
        <v>23.7</v>
      </c>
      <c r="P13" s="21">
        <v>1400000</v>
      </c>
      <c r="Q13" s="18"/>
    </row>
    <row r="14" spans="1:46" x14ac:dyDescent="0.3">
      <c r="A14" s="13">
        <v>45027</v>
      </c>
      <c r="B14" s="21">
        <v>36020</v>
      </c>
      <c r="C14" s="36">
        <v>36.020000000000003</v>
      </c>
      <c r="D14" s="36">
        <v>7.53</v>
      </c>
      <c r="E14" s="36">
        <v>7.55</v>
      </c>
      <c r="F14" s="21">
        <v>165</v>
      </c>
      <c r="G14" s="21">
        <v>26</v>
      </c>
      <c r="H14" s="21">
        <v>368</v>
      </c>
      <c r="I14" s="21">
        <v>40</v>
      </c>
      <c r="J14" s="21">
        <v>307</v>
      </c>
      <c r="K14" s="21">
        <v>37</v>
      </c>
      <c r="L14" s="21" t="s">
        <v>35</v>
      </c>
      <c r="M14" s="21">
        <v>700</v>
      </c>
      <c r="N14" s="21">
        <v>0.2</v>
      </c>
      <c r="O14" s="21">
        <v>23.8</v>
      </c>
      <c r="P14" s="21">
        <v>1700000</v>
      </c>
      <c r="Q14" s="18"/>
    </row>
    <row r="15" spans="1:46" x14ac:dyDescent="0.3">
      <c r="A15" s="13">
        <v>45028</v>
      </c>
      <c r="B15" s="21">
        <v>35580</v>
      </c>
      <c r="C15" s="36">
        <v>35.58</v>
      </c>
      <c r="D15" s="36">
        <v>7.49</v>
      </c>
      <c r="E15" s="36">
        <v>7.52</v>
      </c>
      <c r="F15" s="21">
        <v>160</v>
      </c>
      <c r="G15" s="21">
        <v>28</v>
      </c>
      <c r="H15" s="21">
        <v>356</v>
      </c>
      <c r="I15" s="21">
        <v>44</v>
      </c>
      <c r="J15" s="21">
        <v>303</v>
      </c>
      <c r="K15" s="21">
        <v>40</v>
      </c>
      <c r="L15" s="21" t="s">
        <v>35</v>
      </c>
      <c r="M15" s="21">
        <v>400</v>
      </c>
      <c r="N15" s="21">
        <v>0.3</v>
      </c>
      <c r="O15" s="21">
        <v>25.2</v>
      </c>
      <c r="P15" s="21">
        <v>1200000</v>
      </c>
      <c r="Q15" s="18"/>
    </row>
    <row r="16" spans="1:46" x14ac:dyDescent="0.3">
      <c r="A16" s="13">
        <v>45029</v>
      </c>
      <c r="B16" s="21">
        <v>34610</v>
      </c>
      <c r="C16" s="36">
        <v>34.61</v>
      </c>
      <c r="D16" s="36">
        <v>7.52</v>
      </c>
      <c r="E16" s="36">
        <v>7.54</v>
      </c>
      <c r="F16" s="21">
        <v>165</v>
      </c>
      <c r="G16" s="21">
        <v>26</v>
      </c>
      <c r="H16" s="21">
        <v>360</v>
      </c>
      <c r="I16" s="21">
        <v>48</v>
      </c>
      <c r="J16" s="21">
        <v>295</v>
      </c>
      <c r="K16" s="21">
        <v>42</v>
      </c>
      <c r="L16" s="21" t="s">
        <v>35</v>
      </c>
      <c r="M16" s="21">
        <v>500</v>
      </c>
      <c r="N16" s="21">
        <v>0.2</v>
      </c>
      <c r="O16" s="21">
        <v>24.8</v>
      </c>
      <c r="P16" s="21">
        <v>1300000</v>
      </c>
      <c r="Q16" s="18"/>
    </row>
    <row r="17" spans="1:20" x14ac:dyDescent="0.3">
      <c r="A17" s="13">
        <v>45030</v>
      </c>
      <c r="B17" s="21">
        <v>37040</v>
      </c>
      <c r="C17" s="36">
        <v>37.04</v>
      </c>
      <c r="D17" s="36">
        <v>7.55</v>
      </c>
      <c r="E17" s="36">
        <v>7.62</v>
      </c>
      <c r="F17" s="21">
        <v>150</v>
      </c>
      <c r="G17" s="21">
        <v>24</v>
      </c>
      <c r="H17" s="21">
        <v>356</v>
      </c>
      <c r="I17" s="21">
        <v>44</v>
      </c>
      <c r="J17" s="21">
        <v>298</v>
      </c>
      <c r="K17" s="21">
        <v>39</v>
      </c>
      <c r="L17" s="21" t="s">
        <v>35</v>
      </c>
      <c r="M17" s="21">
        <v>700</v>
      </c>
      <c r="N17" s="21">
        <v>0.3</v>
      </c>
      <c r="O17" s="21">
        <v>24.5</v>
      </c>
      <c r="P17" s="21">
        <v>1400000</v>
      </c>
      <c r="Q17" s="18"/>
    </row>
    <row r="18" spans="1:20" x14ac:dyDescent="0.3">
      <c r="A18" s="13">
        <v>45031</v>
      </c>
      <c r="B18" s="21">
        <v>35240</v>
      </c>
      <c r="C18" s="36">
        <v>35.24</v>
      </c>
      <c r="D18" s="36">
        <v>7.49</v>
      </c>
      <c r="E18" s="36">
        <v>7.69</v>
      </c>
      <c r="F18" s="21">
        <v>155</v>
      </c>
      <c r="G18" s="21">
        <v>25</v>
      </c>
      <c r="H18" s="21">
        <v>364</v>
      </c>
      <c r="I18" s="21">
        <v>40</v>
      </c>
      <c r="J18" s="21">
        <v>304</v>
      </c>
      <c r="K18" s="21">
        <v>36</v>
      </c>
      <c r="L18" s="21" t="s">
        <v>35</v>
      </c>
      <c r="M18" s="21">
        <v>600</v>
      </c>
      <c r="N18" s="21">
        <v>0.2</v>
      </c>
      <c r="O18" s="21">
        <v>25.3</v>
      </c>
      <c r="P18" s="21">
        <v>1400000</v>
      </c>
      <c r="Q18" s="18"/>
    </row>
    <row r="19" spans="1:20" x14ac:dyDescent="0.3">
      <c r="A19" s="13">
        <v>45032</v>
      </c>
      <c r="B19" s="21">
        <v>36980</v>
      </c>
      <c r="C19" s="36">
        <v>36.979999999999997</v>
      </c>
      <c r="D19" s="36">
        <v>7.54</v>
      </c>
      <c r="E19" s="36">
        <v>7.58</v>
      </c>
      <c r="F19" s="21">
        <v>160</v>
      </c>
      <c r="G19" s="21">
        <v>27</v>
      </c>
      <c r="H19" s="21">
        <v>356</v>
      </c>
      <c r="I19" s="21">
        <v>44</v>
      </c>
      <c r="J19" s="21">
        <v>295</v>
      </c>
      <c r="K19" s="21">
        <v>42</v>
      </c>
      <c r="L19" s="21" t="s">
        <v>35</v>
      </c>
      <c r="M19" s="21">
        <v>800</v>
      </c>
      <c r="N19" s="21">
        <v>0.3</v>
      </c>
      <c r="O19" s="21">
        <v>23.8</v>
      </c>
      <c r="P19" s="21">
        <v>1700000</v>
      </c>
      <c r="Q19" s="18"/>
    </row>
    <row r="20" spans="1:20" x14ac:dyDescent="0.3">
      <c r="A20" s="13">
        <v>45033</v>
      </c>
      <c r="B20" s="21">
        <v>36150</v>
      </c>
      <c r="C20" s="36">
        <v>36.15</v>
      </c>
      <c r="D20" s="36">
        <v>7.49</v>
      </c>
      <c r="E20" s="36">
        <v>7.65</v>
      </c>
      <c r="F20" s="21">
        <v>155</v>
      </c>
      <c r="G20" s="21">
        <v>24</v>
      </c>
      <c r="H20" s="21">
        <v>364</v>
      </c>
      <c r="I20" s="21">
        <v>40</v>
      </c>
      <c r="J20" s="21">
        <v>298</v>
      </c>
      <c r="K20" s="21">
        <v>39</v>
      </c>
      <c r="L20" s="21" t="s">
        <v>35</v>
      </c>
      <c r="M20" s="21">
        <v>500</v>
      </c>
      <c r="N20" s="21">
        <v>0.2</v>
      </c>
      <c r="O20" s="21">
        <v>24.6</v>
      </c>
      <c r="P20" s="21">
        <v>1200000</v>
      </c>
      <c r="Q20" s="18"/>
    </row>
    <row r="21" spans="1:20" x14ac:dyDescent="0.3">
      <c r="A21" s="13">
        <v>45034</v>
      </c>
      <c r="B21" s="21">
        <v>34860</v>
      </c>
      <c r="C21" s="36">
        <v>34.86</v>
      </c>
      <c r="D21" s="36">
        <v>7.52</v>
      </c>
      <c r="E21" s="36">
        <v>7.62</v>
      </c>
      <c r="F21" s="21">
        <v>160</v>
      </c>
      <c r="G21" s="21">
        <v>26</v>
      </c>
      <c r="H21" s="21">
        <v>360</v>
      </c>
      <c r="I21" s="21">
        <v>44</v>
      </c>
      <c r="J21" s="21">
        <v>305</v>
      </c>
      <c r="K21" s="21">
        <v>43</v>
      </c>
      <c r="L21" s="21" t="s">
        <v>35</v>
      </c>
      <c r="M21" s="21">
        <v>600</v>
      </c>
      <c r="N21" s="21">
        <v>0.3</v>
      </c>
      <c r="O21" s="21">
        <v>24.8</v>
      </c>
      <c r="P21" s="21">
        <v>1300000</v>
      </c>
      <c r="Q21" s="18"/>
    </row>
    <row r="22" spans="1:20" x14ac:dyDescent="0.3">
      <c r="A22" s="13">
        <v>45035</v>
      </c>
      <c r="B22" s="21">
        <v>33920</v>
      </c>
      <c r="C22" s="36">
        <v>33.92</v>
      </c>
      <c r="D22" s="36">
        <v>7.56</v>
      </c>
      <c r="E22" s="36">
        <v>7.67</v>
      </c>
      <c r="F22" s="21">
        <v>155</v>
      </c>
      <c r="G22" s="21">
        <v>27</v>
      </c>
      <c r="H22" s="21">
        <v>356</v>
      </c>
      <c r="I22" s="21">
        <v>44</v>
      </c>
      <c r="J22" s="21">
        <v>307</v>
      </c>
      <c r="K22" s="21">
        <v>44</v>
      </c>
      <c r="L22" s="21" t="s">
        <v>35</v>
      </c>
      <c r="M22" s="21">
        <v>400</v>
      </c>
      <c r="N22" s="21">
        <v>0.3</v>
      </c>
      <c r="O22" s="21">
        <v>25.3</v>
      </c>
      <c r="P22" s="21">
        <v>1100000</v>
      </c>
      <c r="Q22" s="18"/>
    </row>
    <row r="23" spans="1:20" x14ac:dyDescent="0.3">
      <c r="A23" s="13">
        <v>45036</v>
      </c>
      <c r="B23" s="21">
        <v>35260</v>
      </c>
      <c r="C23" s="36">
        <v>35.26</v>
      </c>
      <c r="D23" s="36">
        <v>7.52</v>
      </c>
      <c r="E23" s="36">
        <v>7.58</v>
      </c>
      <c r="F23" s="21">
        <v>160</v>
      </c>
      <c r="G23" s="21">
        <v>23</v>
      </c>
      <c r="H23" s="21">
        <v>360</v>
      </c>
      <c r="I23" s="21">
        <v>48</v>
      </c>
      <c r="J23" s="21">
        <v>302</v>
      </c>
      <c r="K23" s="21">
        <v>46</v>
      </c>
      <c r="L23" s="21" t="s">
        <v>35</v>
      </c>
      <c r="M23" s="21">
        <v>700</v>
      </c>
      <c r="N23" s="21">
        <v>0.2</v>
      </c>
      <c r="O23" s="21">
        <v>24.7</v>
      </c>
      <c r="P23" s="21">
        <v>1400000</v>
      </c>
      <c r="Q23" s="18"/>
    </row>
    <row r="24" spans="1:20" x14ac:dyDescent="0.3">
      <c r="A24" s="13">
        <v>45037</v>
      </c>
      <c r="B24" s="21">
        <v>34220</v>
      </c>
      <c r="C24" s="36">
        <v>34.22</v>
      </c>
      <c r="D24" s="36">
        <v>7.4</v>
      </c>
      <c r="E24" s="36">
        <v>7.79</v>
      </c>
      <c r="F24" s="21">
        <v>155</v>
      </c>
      <c r="G24" s="21">
        <v>24</v>
      </c>
      <c r="H24" s="21">
        <v>352</v>
      </c>
      <c r="I24" s="21">
        <v>44</v>
      </c>
      <c r="J24" s="21">
        <v>327</v>
      </c>
      <c r="K24" s="21">
        <v>38</v>
      </c>
      <c r="L24" s="21" t="s">
        <v>35</v>
      </c>
      <c r="M24" s="21">
        <v>500</v>
      </c>
      <c r="N24" s="21">
        <v>0.3</v>
      </c>
      <c r="O24" s="21">
        <v>24.1</v>
      </c>
      <c r="P24" s="21">
        <v>1400000</v>
      </c>
      <c r="Q24" s="18"/>
    </row>
    <row r="25" spans="1:20" x14ac:dyDescent="0.3">
      <c r="A25" s="13">
        <v>45038</v>
      </c>
      <c r="B25" s="21">
        <v>36500</v>
      </c>
      <c r="C25" s="36">
        <v>36.5</v>
      </c>
      <c r="D25" s="36">
        <v>7.46</v>
      </c>
      <c r="E25" s="36">
        <v>7.68</v>
      </c>
      <c r="F25" s="21">
        <v>160</v>
      </c>
      <c r="G25" s="21">
        <v>24</v>
      </c>
      <c r="H25" s="21">
        <v>360</v>
      </c>
      <c r="I25" s="21">
        <v>44</v>
      </c>
      <c r="J25" s="21">
        <v>314</v>
      </c>
      <c r="K25" s="21">
        <v>39</v>
      </c>
      <c r="L25" s="21" t="s">
        <v>35</v>
      </c>
      <c r="M25" s="21">
        <v>600</v>
      </c>
      <c r="N25" s="21">
        <v>0.2</v>
      </c>
      <c r="O25" s="21">
        <v>23.8</v>
      </c>
      <c r="P25" s="21">
        <v>1300000</v>
      </c>
      <c r="Q25" s="18"/>
      <c r="T25" t="s">
        <v>36</v>
      </c>
    </row>
    <row r="26" spans="1:20" x14ac:dyDescent="0.3">
      <c r="A26" s="13">
        <v>45039</v>
      </c>
      <c r="B26" s="21">
        <v>32410</v>
      </c>
      <c r="C26" s="36">
        <v>32.409999999999997</v>
      </c>
      <c r="D26" s="36">
        <v>7.54</v>
      </c>
      <c r="E26" s="36">
        <v>7.45</v>
      </c>
      <c r="F26" s="21">
        <v>150</v>
      </c>
      <c r="G26" s="21">
        <v>22</v>
      </c>
      <c r="H26" s="21">
        <v>352</v>
      </c>
      <c r="I26" s="21">
        <v>40</v>
      </c>
      <c r="J26" s="21">
        <v>318</v>
      </c>
      <c r="K26" s="21">
        <v>35</v>
      </c>
      <c r="L26" s="21" t="s">
        <v>35</v>
      </c>
      <c r="M26" s="21">
        <v>400</v>
      </c>
      <c r="N26" s="21">
        <v>0.2</v>
      </c>
      <c r="O26" s="21">
        <v>24.5</v>
      </c>
      <c r="P26" s="21">
        <v>1300000</v>
      </c>
      <c r="Q26" s="18"/>
    </row>
    <row r="27" spans="1:20" x14ac:dyDescent="0.3">
      <c r="A27" s="13">
        <v>45040</v>
      </c>
      <c r="B27" s="21">
        <v>34020</v>
      </c>
      <c r="C27" s="36">
        <v>34.020000000000003</v>
      </c>
      <c r="D27" s="36">
        <v>7.43</v>
      </c>
      <c r="E27" s="36">
        <v>7.49</v>
      </c>
      <c r="F27" s="21">
        <v>155</v>
      </c>
      <c r="G27" s="21">
        <v>25</v>
      </c>
      <c r="H27" s="21">
        <v>364</v>
      </c>
      <c r="I27" s="21">
        <v>40</v>
      </c>
      <c r="J27" s="21">
        <v>308</v>
      </c>
      <c r="K27" s="21">
        <v>37</v>
      </c>
      <c r="L27" s="21" t="s">
        <v>35</v>
      </c>
      <c r="M27" s="21">
        <v>700</v>
      </c>
      <c r="N27" s="21">
        <v>0.3</v>
      </c>
      <c r="O27" s="21">
        <v>25.3</v>
      </c>
      <c r="P27" s="21">
        <v>1400000</v>
      </c>
      <c r="Q27" s="18"/>
    </row>
    <row r="28" spans="1:20" x14ac:dyDescent="0.3">
      <c r="A28" s="13">
        <v>45041</v>
      </c>
      <c r="B28" s="21">
        <v>35340</v>
      </c>
      <c r="C28" s="36">
        <v>35.340000000000003</v>
      </c>
      <c r="D28" s="36">
        <v>7.51</v>
      </c>
      <c r="E28" s="36">
        <v>7.55</v>
      </c>
      <c r="F28" s="21">
        <v>160</v>
      </c>
      <c r="G28" s="21">
        <v>26</v>
      </c>
      <c r="H28" s="21">
        <v>360</v>
      </c>
      <c r="I28" s="21">
        <v>44</v>
      </c>
      <c r="J28" s="21">
        <v>324</v>
      </c>
      <c r="K28" s="21">
        <v>39</v>
      </c>
      <c r="L28" s="21" t="s">
        <v>35</v>
      </c>
      <c r="M28" s="21">
        <v>800</v>
      </c>
      <c r="N28" s="21">
        <v>0.3</v>
      </c>
      <c r="O28" s="21">
        <v>24.8</v>
      </c>
      <c r="P28" s="21">
        <v>1700000</v>
      </c>
      <c r="Q28" s="18"/>
    </row>
    <row r="29" spans="1:20" x14ac:dyDescent="0.3">
      <c r="A29" s="13">
        <v>45042</v>
      </c>
      <c r="B29" s="21">
        <v>34240</v>
      </c>
      <c r="C29" s="36">
        <v>34.24</v>
      </c>
      <c r="D29" s="36">
        <v>7.46</v>
      </c>
      <c r="E29" s="36">
        <v>7.57</v>
      </c>
      <c r="F29" s="21">
        <v>155</v>
      </c>
      <c r="G29" s="21">
        <v>24</v>
      </c>
      <c r="H29" s="21">
        <v>352</v>
      </c>
      <c r="I29" s="21">
        <v>40</v>
      </c>
      <c r="J29" s="21">
        <v>304</v>
      </c>
      <c r="K29" s="21">
        <v>42</v>
      </c>
      <c r="L29" s="21" t="s">
        <v>35</v>
      </c>
      <c r="M29" s="21">
        <v>500</v>
      </c>
      <c r="N29" s="21">
        <v>0.2</v>
      </c>
      <c r="O29" s="21">
        <v>23.7</v>
      </c>
      <c r="P29" s="21">
        <v>1200000</v>
      </c>
      <c r="Q29" s="18"/>
    </row>
    <row r="30" spans="1:20" x14ac:dyDescent="0.3">
      <c r="A30" s="13">
        <v>45043</v>
      </c>
      <c r="B30" s="21">
        <v>36600</v>
      </c>
      <c r="C30" s="36">
        <v>36.6</v>
      </c>
      <c r="D30" s="36">
        <v>7.52</v>
      </c>
      <c r="E30" s="36">
        <v>7.11</v>
      </c>
      <c r="F30" s="21">
        <v>165</v>
      </c>
      <c r="G30" s="21">
        <v>26</v>
      </c>
      <c r="H30" s="21">
        <v>360</v>
      </c>
      <c r="I30" s="21">
        <v>44</v>
      </c>
      <c r="J30" s="21">
        <v>298</v>
      </c>
      <c r="K30" s="21">
        <v>38</v>
      </c>
      <c r="L30" s="21" t="s">
        <v>35</v>
      </c>
      <c r="M30" s="21">
        <v>600</v>
      </c>
      <c r="N30" s="21">
        <v>0.3</v>
      </c>
      <c r="O30" s="21">
        <v>24.6</v>
      </c>
      <c r="P30" s="21">
        <v>1300000</v>
      </c>
      <c r="Q30" s="18"/>
    </row>
    <row r="31" spans="1:20" x14ac:dyDescent="0.3">
      <c r="A31" s="13">
        <v>45044</v>
      </c>
      <c r="B31" s="21">
        <v>36580</v>
      </c>
      <c r="C31" s="36">
        <v>36.58</v>
      </c>
      <c r="D31" s="36">
        <v>7.37</v>
      </c>
      <c r="E31" s="36">
        <v>7.53</v>
      </c>
      <c r="F31" s="21">
        <v>160</v>
      </c>
      <c r="G31" s="21">
        <v>25</v>
      </c>
      <c r="H31" s="21">
        <v>348</v>
      </c>
      <c r="I31" s="21">
        <v>36</v>
      </c>
      <c r="J31" s="21">
        <v>289</v>
      </c>
      <c r="K31" s="21">
        <v>31</v>
      </c>
      <c r="L31" s="21" t="s">
        <v>35</v>
      </c>
      <c r="M31" s="21">
        <v>700</v>
      </c>
      <c r="N31" s="21">
        <v>0.2</v>
      </c>
      <c r="O31" s="21">
        <v>25.2</v>
      </c>
      <c r="P31" s="21">
        <v>1100000</v>
      </c>
      <c r="Q31" s="18"/>
    </row>
    <row r="32" spans="1:20" x14ac:dyDescent="0.3">
      <c r="A32" s="13">
        <v>45045</v>
      </c>
      <c r="B32" s="21">
        <v>35600</v>
      </c>
      <c r="C32" s="36">
        <v>35.6</v>
      </c>
      <c r="D32" s="36">
        <v>7.33</v>
      </c>
      <c r="E32" s="36">
        <v>7.56</v>
      </c>
      <c r="F32" s="21">
        <v>155</v>
      </c>
      <c r="G32" s="21">
        <v>24</v>
      </c>
      <c r="H32" s="21">
        <v>352</v>
      </c>
      <c r="I32" s="21">
        <v>36</v>
      </c>
      <c r="J32" s="21">
        <v>296</v>
      </c>
      <c r="K32" s="21">
        <v>28</v>
      </c>
      <c r="L32" s="21" t="s">
        <v>35</v>
      </c>
      <c r="M32" s="21">
        <v>500</v>
      </c>
      <c r="N32" s="21">
        <v>0.2</v>
      </c>
      <c r="O32" s="21">
        <v>24.9</v>
      </c>
      <c r="P32" s="21">
        <v>1400000</v>
      </c>
      <c r="Q32" s="18"/>
    </row>
    <row r="33" spans="1:17" ht="15" thickBot="1" x14ac:dyDescent="0.35">
      <c r="A33" s="13">
        <v>45046</v>
      </c>
      <c r="B33" s="21">
        <v>36980</v>
      </c>
      <c r="C33" s="36">
        <v>36.979999999999997</v>
      </c>
      <c r="D33" s="36">
        <v>7.35</v>
      </c>
      <c r="E33" s="36">
        <v>7.48</v>
      </c>
      <c r="F33" s="21">
        <v>160</v>
      </c>
      <c r="G33" s="21">
        <v>26</v>
      </c>
      <c r="H33" s="21">
        <v>344</v>
      </c>
      <c r="I33" s="21">
        <v>40</v>
      </c>
      <c r="J33" s="21">
        <v>332</v>
      </c>
      <c r="K33" s="21">
        <v>30</v>
      </c>
      <c r="L33" s="21" t="s">
        <v>35</v>
      </c>
      <c r="M33" s="21">
        <v>800</v>
      </c>
      <c r="N33" s="21">
        <v>0.3</v>
      </c>
      <c r="O33" s="21">
        <v>24.3</v>
      </c>
      <c r="P33" s="21">
        <v>1700000</v>
      </c>
      <c r="Q33" s="18"/>
    </row>
    <row r="34" spans="1:17" ht="15" thickBot="1" x14ac:dyDescent="0.35">
      <c r="A34" s="11" t="s">
        <v>30</v>
      </c>
      <c r="B34" s="19">
        <f t="shared" ref="B34:K34" si="0">AVERAGE(B4:B33)</f>
        <v>35905.333333333336</v>
      </c>
      <c r="C34" s="19">
        <f t="shared" si="0"/>
        <v>35.905333333333338</v>
      </c>
      <c r="D34" s="19">
        <f t="shared" si="0"/>
        <v>7.4493333333333345</v>
      </c>
      <c r="E34" s="19">
        <f t="shared" si="0"/>
        <v>7.5203333333333342</v>
      </c>
      <c r="F34" s="19">
        <f t="shared" si="0"/>
        <v>158.66666666666666</v>
      </c>
      <c r="G34" s="19">
        <f t="shared" si="0"/>
        <v>25.666666666666668</v>
      </c>
      <c r="H34" s="19">
        <f t="shared" si="0"/>
        <v>358.13333333333333</v>
      </c>
      <c r="I34" s="19">
        <f t="shared" si="0"/>
        <v>42.133333333333333</v>
      </c>
      <c r="J34" s="19">
        <f t="shared" si="0"/>
        <v>306.06666666666666</v>
      </c>
      <c r="K34" s="19">
        <f t="shared" si="0"/>
        <v>38.266666666666666</v>
      </c>
      <c r="L34" s="19" t="s">
        <v>35</v>
      </c>
      <c r="M34" s="19">
        <f>AVERAGE(M4:M33)</f>
        <v>606.66666666666663</v>
      </c>
      <c r="N34" s="19">
        <f>AVERAGE(N4:N33)</f>
        <v>0.2533333333333333</v>
      </c>
      <c r="O34" s="19">
        <f>AVERAGE(O4:O33)</f>
        <v>24.519999999999996</v>
      </c>
      <c r="P34" s="19">
        <f>AVERAGE(P4:P33)</f>
        <v>1396666.6666666667</v>
      </c>
      <c r="Q34" s="34"/>
    </row>
    <row r="35" spans="1:17" x14ac:dyDescent="0.3">
      <c r="C35">
        <f>SUM(C4:C33)</f>
        <v>1077.1600000000001</v>
      </c>
    </row>
    <row r="40" spans="1:17" ht="18" x14ac:dyDescent="0.3">
      <c r="A40" s="56" t="s">
        <v>31</v>
      </c>
      <c r="B40" s="56"/>
      <c r="C40" s="56" t="s">
        <v>32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40.799999999999997" customHeight="1" x14ac:dyDescent="0.3"/>
    <row r="42" spans="1:17" x14ac:dyDescent="0.3">
      <c r="A42" s="15" t="s">
        <v>33</v>
      </c>
      <c r="B42" s="16">
        <f t="shared" ref="B42:K42" si="1">MIN(B4:B33)</f>
        <v>32410</v>
      </c>
      <c r="C42" s="16">
        <f t="shared" si="1"/>
        <v>32.409999999999997</v>
      </c>
      <c r="D42" s="16">
        <f t="shared" si="1"/>
        <v>7.01</v>
      </c>
      <c r="E42" s="16">
        <f t="shared" si="1"/>
        <v>7.11</v>
      </c>
      <c r="F42" s="16">
        <f t="shared" si="1"/>
        <v>150</v>
      </c>
      <c r="G42" s="16">
        <f t="shared" si="1"/>
        <v>22</v>
      </c>
      <c r="H42" s="16">
        <f t="shared" si="1"/>
        <v>344</v>
      </c>
      <c r="I42" s="16">
        <f t="shared" si="1"/>
        <v>36</v>
      </c>
      <c r="J42" s="16">
        <f t="shared" si="1"/>
        <v>289</v>
      </c>
      <c r="K42" s="16">
        <f t="shared" si="1"/>
        <v>28</v>
      </c>
      <c r="L42" s="16"/>
      <c r="M42" s="16">
        <f>MIN(M4:M33)</f>
        <v>400</v>
      </c>
      <c r="N42" s="16">
        <f>MIN(N4:N33)</f>
        <v>0.2</v>
      </c>
      <c r="O42" s="16">
        <f>MIN(O4:O33)</f>
        <v>23.7</v>
      </c>
      <c r="P42" s="16">
        <f>MIN(P4:P33)</f>
        <v>1100000</v>
      </c>
      <c r="Q42" s="16"/>
    </row>
    <row r="43" spans="1:17" x14ac:dyDescent="0.3">
      <c r="A43" s="15"/>
    </row>
    <row r="44" spans="1:17" x14ac:dyDescent="0.3">
      <c r="A44" s="15" t="s">
        <v>34</v>
      </c>
      <c r="B44" s="16">
        <f t="shared" ref="B44:K44" si="2">MAX(B4:B33)</f>
        <v>41020</v>
      </c>
      <c r="C44" s="16">
        <f t="shared" si="2"/>
        <v>41.02</v>
      </c>
      <c r="D44" s="16">
        <f t="shared" si="2"/>
        <v>7.56</v>
      </c>
      <c r="E44" s="16">
        <f t="shared" si="2"/>
        <v>7.79</v>
      </c>
      <c r="F44" s="16">
        <f t="shared" si="2"/>
        <v>165</v>
      </c>
      <c r="G44" s="16">
        <f t="shared" si="2"/>
        <v>29</v>
      </c>
      <c r="H44" s="16">
        <f t="shared" si="2"/>
        <v>368</v>
      </c>
      <c r="I44" s="16">
        <f t="shared" si="2"/>
        <v>48</v>
      </c>
      <c r="J44" s="16">
        <f t="shared" si="2"/>
        <v>332</v>
      </c>
      <c r="K44" s="16">
        <f t="shared" si="2"/>
        <v>46</v>
      </c>
      <c r="L44" s="16"/>
      <c r="M44" s="16">
        <f>MAX(M4:M33)</f>
        <v>800</v>
      </c>
      <c r="N44" s="16">
        <f>MAX(N4:N33)</f>
        <v>0.3</v>
      </c>
      <c r="O44" s="16">
        <f>MAX(O4:O33)</f>
        <v>25.3</v>
      </c>
      <c r="P44" s="16">
        <f>MAX(P4:P33)</f>
        <v>1700000</v>
      </c>
      <c r="Q44" s="16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4"/>
  <sheetViews>
    <sheetView zoomScale="98" zoomScaleNormal="98" workbookViewId="0">
      <selection activeCell="A33" sqref="A33:XFD33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8" t="s">
        <v>37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27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6"/>
      <c r="B3" s="25" t="s">
        <v>9</v>
      </c>
      <c r="C3" s="26" t="s">
        <v>10</v>
      </c>
      <c r="D3" s="27" t="s">
        <v>11</v>
      </c>
      <c r="E3" s="27" t="s">
        <v>22</v>
      </c>
      <c r="F3" s="44" t="s">
        <v>12</v>
      </c>
      <c r="G3" s="45" t="s">
        <v>23</v>
      </c>
      <c r="H3" s="28" t="s">
        <v>13</v>
      </c>
      <c r="I3" s="28" t="s">
        <v>14</v>
      </c>
      <c r="J3" s="29" t="s">
        <v>15</v>
      </c>
      <c r="K3" s="29" t="s">
        <v>24</v>
      </c>
      <c r="L3" s="30" t="s">
        <v>16</v>
      </c>
      <c r="M3" s="30" t="s">
        <v>17</v>
      </c>
      <c r="N3" s="30" t="s">
        <v>18</v>
      </c>
      <c r="O3" s="30" t="s">
        <v>19</v>
      </c>
      <c r="P3" s="30" t="s">
        <v>20</v>
      </c>
      <c r="Q3" s="7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7">
        <v>45017</v>
      </c>
      <c r="B4" s="32">
        <v>30470</v>
      </c>
      <c r="C4" s="39">
        <v>30.47</v>
      </c>
      <c r="D4" s="39">
        <v>7.21</v>
      </c>
      <c r="E4" s="39">
        <v>7.45</v>
      </c>
      <c r="F4" s="32">
        <v>140</v>
      </c>
      <c r="G4" s="32">
        <v>14</v>
      </c>
      <c r="H4" s="32">
        <v>312</v>
      </c>
      <c r="I4" s="32">
        <v>40</v>
      </c>
      <c r="J4" s="32">
        <v>263</v>
      </c>
      <c r="K4" s="32">
        <v>22</v>
      </c>
      <c r="L4" s="32" t="s">
        <v>35</v>
      </c>
      <c r="M4" s="32">
        <v>400</v>
      </c>
      <c r="N4" s="32">
        <v>0.3</v>
      </c>
      <c r="O4" s="39">
        <v>23.45</v>
      </c>
      <c r="P4" s="32">
        <v>1400000</v>
      </c>
      <c r="Q4" s="33"/>
    </row>
    <row r="5" spans="1:46" x14ac:dyDescent="0.3">
      <c r="A5" s="48">
        <v>45018</v>
      </c>
      <c r="B5" s="21">
        <v>28720</v>
      </c>
      <c r="C5" s="36">
        <v>28.72</v>
      </c>
      <c r="D5" s="36">
        <v>7.18</v>
      </c>
      <c r="E5" s="36">
        <v>7.51</v>
      </c>
      <c r="F5" s="21">
        <v>145</v>
      </c>
      <c r="G5" s="21">
        <v>16</v>
      </c>
      <c r="H5" s="21">
        <v>320</v>
      </c>
      <c r="I5" s="21">
        <v>44</v>
      </c>
      <c r="J5" s="21">
        <v>270</v>
      </c>
      <c r="K5" s="21">
        <v>28</v>
      </c>
      <c r="L5" s="21" t="s">
        <v>35</v>
      </c>
      <c r="M5" s="21">
        <v>600</v>
      </c>
      <c r="N5" s="21">
        <v>0.2</v>
      </c>
      <c r="O5" s="36">
        <v>24.19</v>
      </c>
      <c r="P5" s="21">
        <v>1300000</v>
      </c>
      <c r="Q5" s="49"/>
    </row>
    <row r="6" spans="1:46" x14ac:dyDescent="0.3">
      <c r="A6" s="48">
        <v>45019</v>
      </c>
      <c r="B6" s="21">
        <v>28320</v>
      </c>
      <c r="C6" s="36">
        <v>28.32</v>
      </c>
      <c r="D6" s="36">
        <v>7.23</v>
      </c>
      <c r="E6" s="36">
        <v>7.52</v>
      </c>
      <c r="F6" s="21">
        <v>135</v>
      </c>
      <c r="G6" s="21">
        <v>17</v>
      </c>
      <c r="H6" s="21">
        <v>308</v>
      </c>
      <c r="I6" s="21">
        <v>40</v>
      </c>
      <c r="J6" s="21">
        <v>283</v>
      </c>
      <c r="K6" s="21">
        <v>25</v>
      </c>
      <c r="L6" s="21" t="s">
        <v>35</v>
      </c>
      <c r="M6" s="21">
        <v>500</v>
      </c>
      <c r="N6" s="21">
        <v>0.2</v>
      </c>
      <c r="O6" s="36">
        <v>23.63</v>
      </c>
      <c r="P6" s="21">
        <v>1700000</v>
      </c>
      <c r="Q6" s="49"/>
    </row>
    <row r="7" spans="1:46" x14ac:dyDescent="0.3">
      <c r="A7" s="48">
        <v>45020</v>
      </c>
      <c r="B7" s="21">
        <v>28080</v>
      </c>
      <c r="C7" s="36">
        <v>28.08</v>
      </c>
      <c r="D7" s="36">
        <v>7.26</v>
      </c>
      <c r="E7" s="36">
        <v>7.55</v>
      </c>
      <c r="F7" s="21">
        <v>140</v>
      </c>
      <c r="G7" s="21">
        <v>14</v>
      </c>
      <c r="H7" s="21">
        <v>316</v>
      </c>
      <c r="I7" s="21">
        <v>44</v>
      </c>
      <c r="J7" s="21">
        <v>276</v>
      </c>
      <c r="K7" s="21">
        <v>24</v>
      </c>
      <c r="L7" s="21" t="s">
        <v>35</v>
      </c>
      <c r="M7" s="21">
        <v>700</v>
      </c>
      <c r="N7" s="21">
        <v>0.3</v>
      </c>
      <c r="O7" s="36">
        <v>24.31</v>
      </c>
      <c r="P7" s="21">
        <v>1200000</v>
      </c>
      <c r="Q7" s="49"/>
    </row>
    <row r="8" spans="1:46" x14ac:dyDescent="0.3">
      <c r="A8" s="48">
        <v>45021</v>
      </c>
      <c r="B8" s="21">
        <v>27510</v>
      </c>
      <c r="C8" s="36">
        <v>27.51</v>
      </c>
      <c r="D8" s="36">
        <v>7.19</v>
      </c>
      <c r="E8" s="36">
        <v>7.48</v>
      </c>
      <c r="F8" s="21">
        <v>130</v>
      </c>
      <c r="G8" s="21">
        <v>13</v>
      </c>
      <c r="H8" s="21">
        <v>304</v>
      </c>
      <c r="I8" s="21">
        <v>36</v>
      </c>
      <c r="J8" s="21">
        <v>280</v>
      </c>
      <c r="K8" s="21">
        <v>22</v>
      </c>
      <c r="L8" s="21" t="s">
        <v>35</v>
      </c>
      <c r="M8" s="21">
        <v>500</v>
      </c>
      <c r="N8" s="21">
        <v>0.2</v>
      </c>
      <c r="O8" s="36">
        <v>23.29</v>
      </c>
      <c r="P8" s="21">
        <v>1200000</v>
      </c>
      <c r="Q8" s="49"/>
    </row>
    <row r="9" spans="1:46" x14ac:dyDescent="0.3">
      <c r="A9" s="48">
        <v>45022</v>
      </c>
      <c r="B9" s="21">
        <v>28600</v>
      </c>
      <c r="C9" s="36">
        <v>28.6</v>
      </c>
      <c r="D9" s="36">
        <v>7.25</v>
      </c>
      <c r="E9" s="36">
        <v>7.53</v>
      </c>
      <c r="F9" s="21">
        <v>145</v>
      </c>
      <c r="G9" s="21">
        <v>15</v>
      </c>
      <c r="H9" s="21">
        <v>320</v>
      </c>
      <c r="I9" s="21">
        <v>40</v>
      </c>
      <c r="J9" s="21">
        <v>268</v>
      </c>
      <c r="K9" s="21">
        <v>23</v>
      </c>
      <c r="L9" s="21" t="s">
        <v>35</v>
      </c>
      <c r="M9" s="21">
        <v>400</v>
      </c>
      <c r="N9" s="21">
        <v>0.2</v>
      </c>
      <c r="O9" s="36">
        <v>22.48</v>
      </c>
      <c r="P9" s="21">
        <v>1400000</v>
      </c>
      <c r="Q9" s="49"/>
    </row>
    <row r="10" spans="1:46" x14ac:dyDescent="0.3">
      <c r="A10" s="48">
        <v>45023</v>
      </c>
      <c r="B10" s="21">
        <v>28460</v>
      </c>
      <c r="C10" s="36">
        <v>28.46</v>
      </c>
      <c r="D10" s="36">
        <v>7.2</v>
      </c>
      <c r="E10" s="36">
        <v>7.47</v>
      </c>
      <c r="F10" s="21">
        <v>140</v>
      </c>
      <c r="G10" s="21">
        <v>16</v>
      </c>
      <c r="H10" s="21">
        <v>312</v>
      </c>
      <c r="I10" s="21">
        <v>44</v>
      </c>
      <c r="J10" s="21">
        <v>273</v>
      </c>
      <c r="K10" s="21">
        <v>21</v>
      </c>
      <c r="L10" s="21" t="s">
        <v>35</v>
      </c>
      <c r="M10" s="21">
        <v>600</v>
      </c>
      <c r="N10" s="21">
        <v>0.3</v>
      </c>
      <c r="O10" s="36">
        <v>23.11</v>
      </c>
      <c r="P10" s="21">
        <v>1300000</v>
      </c>
      <c r="Q10" s="49"/>
    </row>
    <row r="11" spans="1:46" x14ac:dyDescent="0.3">
      <c r="A11" s="48">
        <v>45024</v>
      </c>
      <c r="B11" s="21">
        <v>27170</v>
      </c>
      <c r="C11" s="36">
        <v>27.17</v>
      </c>
      <c r="D11" s="36">
        <v>7.26</v>
      </c>
      <c r="E11" s="36">
        <v>7.5</v>
      </c>
      <c r="F11" s="21">
        <v>135</v>
      </c>
      <c r="G11" s="21">
        <v>13</v>
      </c>
      <c r="H11" s="21">
        <v>308</v>
      </c>
      <c r="I11" s="21">
        <v>40</v>
      </c>
      <c r="J11" s="21">
        <v>284</v>
      </c>
      <c r="K11" s="21">
        <v>28</v>
      </c>
      <c r="L11" s="21" t="s">
        <v>35</v>
      </c>
      <c r="M11" s="21">
        <v>500</v>
      </c>
      <c r="N11" s="21">
        <v>0.2</v>
      </c>
      <c r="O11" s="36">
        <v>24.18</v>
      </c>
      <c r="P11" s="21">
        <v>1200000</v>
      </c>
      <c r="Q11" s="49"/>
    </row>
    <row r="12" spans="1:46" x14ac:dyDescent="0.3">
      <c r="A12" s="48">
        <v>45025</v>
      </c>
      <c r="B12" s="21">
        <v>29510</v>
      </c>
      <c r="C12" s="36">
        <v>29.51</v>
      </c>
      <c r="D12" s="36">
        <v>7.22</v>
      </c>
      <c r="E12" s="36">
        <v>7.49</v>
      </c>
      <c r="F12" s="21">
        <v>150</v>
      </c>
      <c r="G12" s="21">
        <v>14</v>
      </c>
      <c r="H12" s="21">
        <v>324</v>
      </c>
      <c r="I12" s="21">
        <v>44</v>
      </c>
      <c r="J12" s="21">
        <v>279</v>
      </c>
      <c r="K12" s="21">
        <v>23</v>
      </c>
      <c r="L12" s="21" t="s">
        <v>35</v>
      </c>
      <c r="M12" s="21">
        <v>700</v>
      </c>
      <c r="N12" s="21">
        <v>0.2</v>
      </c>
      <c r="O12" s="36">
        <v>24.35</v>
      </c>
      <c r="P12" s="21">
        <v>1700000</v>
      </c>
      <c r="Q12" s="49"/>
    </row>
    <row r="13" spans="1:46" x14ac:dyDescent="0.3">
      <c r="A13" s="48">
        <v>45026</v>
      </c>
      <c r="B13" s="21">
        <v>27950</v>
      </c>
      <c r="C13" s="36">
        <v>27.95</v>
      </c>
      <c r="D13" s="36">
        <v>7.28</v>
      </c>
      <c r="E13" s="36">
        <v>7.51</v>
      </c>
      <c r="F13" s="21">
        <v>145</v>
      </c>
      <c r="G13" s="21">
        <v>15</v>
      </c>
      <c r="H13" s="21">
        <v>316</v>
      </c>
      <c r="I13" s="21">
        <v>40</v>
      </c>
      <c r="J13" s="21">
        <v>265</v>
      </c>
      <c r="K13" s="21">
        <v>24</v>
      </c>
      <c r="L13" s="21" t="s">
        <v>35</v>
      </c>
      <c r="M13" s="21">
        <v>600</v>
      </c>
      <c r="N13" s="21">
        <v>0.3</v>
      </c>
      <c r="O13" s="36">
        <v>23.36</v>
      </c>
      <c r="P13" s="21">
        <v>1300000</v>
      </c>
      <c r="Q13" s="49"/>
    </row>
    <row r="14" spans="1:46" x14ac:dyDescent="0.3">
      <c r="A14" s="48">
        <v>45027</v>
      </c>
      <c r="B14" s="21">
        <v>28640</v>
      </c>
      <c r="C14" s="36">
        <v>28.64</v>
      </c>
      <c r="D14" s="36">
        <v>7.24</v>
      </c>
      <c r="E14" s="36">
        <v>7.54</v>
      </c>
      <c r="F14" s="21">
        <v>140</v>
      </c>
      <c r="G14" s="21">
        <v>13</v>
      </c>
      <c r="H14" s="21">
        <v>312</v>
      </c>
      <c r="I14" s="21">
        <v>36</v>
      </c>
      <c r="J14" s="21">
        <v>270</v>
      </c>
      <c r="K14" s="21">
        <v>23</v>
      </c>
      <c r="L14" s="21" t="s">
        <v>35</v>
      </c>
      <c r="M14" s="21">
        <v>400</v>
      </c>
      <c r="N14" s="21">
        <v>0.3</v>
      </c>
      <c r="O14" s="36">
        <v>22.98</v>
      </c>
      <c r="P14" s="21">
        <v>1200000</v>
      </c>
      <c r="Q14" s="49"/>
    </row>
    <row r="15" spans="1:46" x14ac:dyDescent="0.3">
      <c r="A15" s="48">
        <v>45028</v>
      </c>
      <c r="B15" s="21">
        <v>28520</v>
      </c>
      <c r="C15" s="36">
        <v>28.52</v>
      </c>
      <c r="D15" s="36">
        <v>7.21</v>
      </c>
      <c r="E15" s="36">
        <v>7.46</v>
      </c>
      <c r="F15" s="21">
        <v>145</v>
      </c>
      <c r="G15" s="21">
        <v>14</v>
      </c>
      <c r="H15" s="21">
        <v>320</v>
      </c>
      <c r="I15" s="21">
        <v>40</v>
      </c>
      <c r="J15" s="21">
        <v>263</v>
      </c>
      <c r="K15" s="21">
        <v>22</v>
      </c>
      <c r="L15" s="21" t="s">
        <v>35</v>
      </c>
      <c r="M15" s="21">
        <v>500</v>
      </c>
      <c r="N15" s="21">
        <v>0.2</v>
      </c>
      <c r="O15" s="36">
        <v>23.49</v>
      </c>
      <c r="P15" s="21">
        <v>1400000</v>
      </c>
      <c r="Q15" s="49"/>
    </row>
    <row r="16" spans="1:46" x14ac:dyDescent="0.3">
      <c r="A16" s="48">
        <v>45029</v>
      </c>
      <c r="B16" s="21">
        <v>28050</v>
      </c>
      <c r="C16" s="36">
        <v>28.05</v>
      </c>
      <c r="D16" s="36">
        <v>7.25</v>
      </c>
      <c r="E16" s="36">
        <v>7.49</v>
      </c>
      <c r="F16" s="21">
        <v>155</v>
      </c>
      <c r="G16" s="21">
        <v>17</v>
      </c>
      <c r="H16" s="21">
        <v>328</v>
      </c>
      <c r="I16" s="21">
        <v>48</v>
      </c>
      <c r="J16" s="21">
        <v>277</v>
      </c>
      <c r="K16" s="21">
        <v>26</v>
      </c>
      <c r="L16" s="21" t="s">
        <v>35</v>
      </c>
      <c r="M16" s="21">
        <v>400</v>
      </c>
      <c r="N16" s="21">
        <v>0.2</v>
      </c>
      <c r="O16" s="36">
        <v>24.16</v>
      </c>
      <c r="P16" s="21">
        <v>1300000</v>
      </c>
      <c r="Q16" s="49"/>
    </row>
    <row r="17" spans="1:17" x14ac:dyDescent="0.3">
      <c r="A17" s="48">
        <v>45030</v>
      </c>
      <c r="B17" s="21">
        <v>29190</v>
      </c>
      <c r="C17" s="36">
        <v>29.19</v>
      </c>
      <c r="D17" s="36">
        <v>7.27</v>
      </c>
      <c r="E17" s="36">
        <v>7.55</v>
      </c>
      <c r="F17" s="21">
        <v>145</v>
      </c>
      <c r="G17" s="21">
        <v>15</v>
      </c>
      <c r="H17" s="21">
        <v>316</v>
      </c>
      <c r="I17" s="21">
        <v>40</v>
      </c>
      <c r="J17" s="21">
        <v>284</v>
      </c>
      <c r="K17" s="21">
        <v>22</v>
      </c>
      <c r="L17" s="21" t="s">
        <v>35</v>
      </c>
      <c r="M17" s="21">
        <v>600</v>
      </c>
      <c r="N17" s="21">
        <v>0.3</v>
      </c>
      <c r="O17" s="36">
        <v>23.56</v>
      </c>
      <c r="P17" s="21">
        <v>1700000</v>
      </c>
      <c r="Q17" s="49"/>
    </row>
    <row r="18" spans="1:17" x14ac:dyDescent="0.3">
      <c r="A18" s="48">
        <v>45031</v>
      </c>
      <c r="B18" s="21">
        <v>28410</v>
      </c>
      <c r="C18" s="36">
        <v>28.41</v>
      </c>
      <c r="D18" s="36">
        <v>7.23</v>
      </c>
      <c r="E18" s="36">
        <v>7.53</v>
      </c>
      <c r="F18" s="21">
        <v>130</v>
      </c>
      <c r="G18" s="21">
        <v>13</v>
      </c>
      <c r="H18" s="21">
        <v>308</v>
      </c>
      <c r="I18" s="21">
        <v>36</v>
      </c>
      <c r="J18" s="21">
        <v>266</v>
      </c>
      <c r="K18" s="21">
        <v>24</v>
      </c>
      <c r="L18" s="21" t="s">
        <v>35</v>
      </c>
      <c r="M18" s="21">
        <v>500</v>
      </c>
      <c r="N18" s="21">
        <v>0.2</v>
      </c>
      <c r="O18" s="36">
        <v>24.63</v>
      </c>
      <c r="P18" s="21">
        <v>1400000</v>
      </c>
      <c r="Q18" s="49"/>
    </row>
    <row r="19" spans="1:17" x14ac:dyDescent="0.3">
      <c r="A19" s="48">
        <v>45032</v>
      </c>
      <c r="B19" s="21">
        <v>29030</v>
      </c>
      <c r="C19" s="36">
        <v>29.03</v>
      </c>
      <c r="D19" s="36">
        <v>7.2</v>
      </c>
      <c r="E19" s="36">
        <v>7.56</v>
      </c>
      <c r="F19" s="21">
        <v>135</v>
      </c>
      <c r="G19" s="21">
        <v>14</v>
      </c>
      <c r="H19" s="21">
        <v>312</v>
      </c>
      <c r="I19" s="21">
        <v>40</v>
      </c>
      <c r="J19" s="21">
        <v>274</v>
      </c>
      <c r="K19" s="21">
        <v>25</v>
      </c>
      <c r="L19" s="21" t="s">
        <v>35</v>
      </c>
      <c r="M19" s="21">
        <v>700</v>
      </c>
      <c r="N19" s="21">
        <v>0.3</v>
      </c>
      <c r="O19" s="36">
        <v>22.5</v>
      </c>
      <c r="P19" s="21">
        <v>1200000</v>
      </c>
      <c r="Q19" s="49"/>
    </row>
    <row r="20" spans="1:17" x14ac:dyDescent="0.3">
      <c r="A20" s="48">
        <v>45033</v>
      </c>
      <c r="B20" s="21">
        <v>28070</v>
      </c>
      <c r="C20" s="36">
        <v>28.07</v>
      </c>
      <c r="D20" s="36">
        <v>7.18</v>
      </c>
      <c r="E20" s="36">
        <v>7.48</v>
      </c>
      <c r="F20" s="21">
        <v>140</v>
      </c>
      <c r="G20" s="21">
        <v>13</v>
      </c>
      <c r="H20" s="21">
        <v>304</v>
      </c>
      <c r="I20" s="21">
        <v>36</v>
      </c>
      <c r="J20" s="21">
        <v>281</v>
      </c>
      <c r="K20" s="21">
        <v>23</v>
      </c>
      <c r="L20" s="21" t="s">
        <v>35</v>
      </c>
      <c r="M20" s="21">
        <v>600</v>
      </c>
      <c r="N20" s="21">
        <v>0.2</v>
      </c>
      <c r="O20" s="36">
        <v>24.09</v>
      </c>
      <c r="P20" s="21">
        <v>1300000</v>
      </c>
      <c r="Q20" s="49"/>
    </row>
    <row r="21" spans="1:17" x14ac:dyDescent="0.3">
      <c r="A21" s="48">
        <v>45034</v>
      </c>
      <c r="B21" s="21">
        <v>26980</v>
      </c>
      <c r="C21" s="36">
        <v>26.98</v>
      </c>
      <c r="D21" s="36">
        <v>7.24</v>
      </c>
      <c r="E21" s="36">
        <v>7.52</v>
      </c>
      <c r="F21" s="21">
        <v>150</v>
      </c>
      <c r="G21" s="21">
        <v>14</v>
      </c>
      <c r="H21" s="21">
        <v>316</v>
      </c>
      <c r="I21" s="21">
        <v>40</v>
      </c>
      <c r="J21" s="21">
        <v>258</v>
      </c>
      <c r="K21" s="21">
        <v>21</v>
      </c>
      <c r="L21" s="21" t="s">
        <v>35</v>
      </c>
      <c r="M21" s="21">
        <v>400</v>
      </c>
      <c r="N21" s="21">
        <v>0.3</v>
      </c>
      <c r="O21" s="36">
        <v>23.37</v>
      </c>
      <c r="P21" s="21">
        <v>1700000</v>
      </c>
      <c r="Q21" s="49"/>
    </row>
    <row r="22" spans="1:17" x14ac:dyDescent="0.3">
      <c r="A22" s="48">
        <v>45035</v>
      </c>
      <c r="B22" s="21">
        <v>28010</v>
      </c>
      <c r="C22" s="36">
        <v>28.01</v>
      </c>
      <c r="D22" s="36">
        <v>7.28</v>
      </c>
      <c r="E22" s="36">
        <v>7.45</v>
      </c>
      <c r="F22" s="21">
        <v>155</v>
      </c>
      <c r="G22" s="21">
        <v>13</v>
      </c>
      <c r="H22" s="21">
        <v>324</v>
      </c>
      <c r="I22" s="21">
        <v>36</v>
      </c>
      <c r="J22" s="21">
        <v>270</v>
      </c>
      <c r="K22" s="21">
        <v>24</v>
      </c>
      <c r="L22" s="21" t="s">
        <v>35</v>
      </c>
      <c r="M22" s="21">
        <v>500</v>
      </c>
      <c r="N22" s="21">
        <v>0.2</v>
      </c>
      <c r="O22" s="36">
        <v>23.59</v>
      </c>
      <c r="P22" s="21">
        <v>1400000</v>
      </c>
      <c r="Q22" s="49"/>
    </row>
    <row r="23" spans="1:17" x14ac:dyDescent="0.3">
      <c r="A23" s="48">
        <v>45036</v>
      </c>
      <c r="B23" s="21">
        <v>28140</v>
      </c>
      <c r="C23" s="36">
        <v>28.14</v>
      </c>
      <c r="D23" s="36">
        <v>7.22</v>
      </c>
      <c r="E23" s="36">
        <v>7.5</v>
      </c>
      <c r="F23" s="21">
        <v>145</v>
      </c>
      <c r="G23" s="21">
        <v>12</v>
      </c>
      <c r="H23" s="21">
        <v>312</v>
      </c>
      <c r="I23" s="21">
        <v>36</v>
      </c>
      <c r="J23" s="21">
        <v>276</v>
      </c>
      <c r="K23" s="21">
        <v>22</v>
      </c>
      <c r="L23" s="21" t="s">
        <v>35</v>
      </c>
      <c r="M23" s="21">
        <v>600</v>
      </c>
      <c r="N23" s="21">
        <v>0.2</v>
      </c>
      <c r="O23" s="36">
        <v>24.29</v>
      </c>
      <c r="P23" s="21">
        <v>1300000</v>
      </c>
      <c r="Q23" s="49"/>
    </row>
    <row r="24" spans="1:17" x14ac:dyDescent="0.3">
      <c r="A24" s="48">
        <v>45037</v>
      </c>
      <c r="B24" s="21">
        <v>29750</v>
      </c>
      <c r="C24" s="36">
        <v>29.75</v>
      </c>
      <c r="D24" s="36">
        <v>7.26</v>
      </c>
      <c r="E24" s="36">
        <v>7.49</v>
      </c>
      <c r="F24" s="21">
        <v>140</v>
      </c>
      <c r="G24" s="21">
        <v>13</v>
      </c>
      <c r="H24" s="21">
        <v>320</v>
      </c>
      <c r="I24" s="21">
        <v>40</v>
      </c>
      <c r="J24" s="21">
        <v>283</v>
      </c>
      <c r="K24" s="21">
        <v>21</v>
      </c>
      <c r="L24" s="21" t="s">
        <v>35</v>
      </c>
      <c r="M24" s="21">
        <v>500</v>
      </c>
      <c r="N24" s="21">
        <v>0.3</v>
      </c>
      <c r="O24" s="36">
        <v>23.18</v>
      </c>
      <c r="P24" s="21">
        <v>1200000</v>
      </c>
      <c r="Q24" s="49"/>
    </row>
    <row r="25" spans="1:17" x14ac:dyDescent="0.3">
      <c r="A25" s="48">
        <v>45038</v>
      </c>
      <c r="B25" s="21">
        <v>29780</v>
      </c>
      <c r="C25" s="36">
        <v>29.78</v>
      </c>
      <c r="D25" s="36">
        <v>7.21</v>
      </c>
      <c r="E25" s="36">
        <v>7.54</v>
      </c>
      <c r="F25" s="21">
        <v>135</v>
      </c>
      <c r="G25" s="21">
        <v>12</v>
      </c>
      <c r="H25" s="21">
        <v>308</v>
      </c>
      <c r="I25" s="21">
        <v>36</v>
      </c>
      <c r="J25" s="21">
        <v>261</v>
      </c>
      <c r="K25" s="21">
        <v>22</v>
      </c>
      <c r="L25" s="21" t="s">
        <v>35</v>
      </c>
      <c r="M25" s="21">
        <v>400</v>
      </c>
      <c r="N25" s="21">
        <v>0.2</v>
      </c>
      <c r="O25" s="36">
        <v>24.33</v>
      </c>
      <c r="P25" s="21">
        <v>1400000</v>
      </c>
      <c r="Q25" s="49"/>
    </row>
    <row r="26" spans="1:17" x14ac:dyDescent="0.3">
      <c r="A26" s="48">
        <v>45039</v>
      </c>
      <c r="B26" s="21">
        <v>28650</v>
      </c>
      <c r="C26" s="36">
        <v>28.65</v>
      </c>
      <c r="D26" s="36">
        <v>7.24</v>
      </c>
      <c r="E26" s="36">
        <v>7.51</v>
      </c>
      <c r="F26" s="21">
        <v>130</v>
      </c>
      <c r="G26" s="21">
        <v>13</v>
      </c>
      <c r="H26" s="21">
        <v>300</v>
      </c>
      <c r="I26" s="21">
        <v>36</v>
      </c>
      <c r="J26" s="21">
        <v>273</v>
      </c>
      <c r="K26" s="21">
        <v>21</v>
      </c>
      <c r="L26" s="21" t="s">
        <v>35</v>
      </c>
      <c r="M26" s="21">
        <v>600</v>
      </c>
      <c r="N26" s="21">
        <v>0.2</v>
      </c>
      <c r="O26" s="36">
        <v>23.41</v>
      </c>
      <c r="P26" s="21">
        <v>1300000</v>
      </c>
      <c r="Q26" s="49"/>
    </row>
    <row r="27" spans="1:17" x14ac:dyDescent="0.3">
      <c r="A27" s="48">
        <v>45040</v>
      </c>
      <c r="B27" s="21">
        <v>27880</v>
      </c>
      <c r="C27" s="36">
        <v>27.88</v>
      </c>
      <c r="D27" s="36">
        <v>7.22</v>
      </c>
      <c r="E27" s="36">
        <v>7.44</v>
      </c>
      <c r="F27" s="21">
        <v>140</v>
      </c>
      <c r="G27" s="21">
        <v>14</v>
      </c>
      <c r="H27" s="21">
        <v>312</v>
      </c>
      <c r="I27" s="21">
        <v>40</v>
      </c>
      <c r="J27" s="21">
        <v>286</v>
      </c>
      <c r="K27" s="21">
        <v>27</v>
      </c>
      <c r="L27" s="21" t="s">
        <v>35</v>
      </c>
      <c r="M27" s="21">
        <v>700</v>
      </c>
      <c r="N27" s="21">
        <v>0.3</v>
      </c>
      <c r="O27" s="36">
        <v>22.71</v>
      </c>
      <c r="P27" s="21">
        <v>1200000</v>
      </c>
      <c r="Q27" s="49"/>
    </row>
    <row r="28" spans="1:17" x14ac:dyDescent="0.3">
      <c r="A28" s="48">
        <v>45041</v>
      </c>
      <c r="B28" s="21">
        <v>29710</v>
      </c>
      <c r="C28" s="36">
        <v>29.71</v>
      </c>
      <c r="D28" s="36">
        <v>7.25</v>
      </c>
      <c r="E28" s="36">
        <v>7.47</v>
      </c>
      <c r="F28" s="21">
        <v>130</v>
      </c>
      <c r="G28" s="21">
        <v>15</v>
      </c>
      <c r="H28" s="21">
        <v>304</v>
      </c>
      <c r="I28" s="21">
        <v>44</v>
      </c>
      <c r="J28" s="21">
        <v>279</v>
      </c>
      <c r="K28" s="21">
        <v>22</v>
      </c>
      <c r="L28" s="21" t="s">
        <v>35</v>
      </c>
      <c r="M28" s="21">
        <v>500</v>
      </c>
      <c r="N28" s="21">
        <v>0.3</v>
      </c>
      <c r="O28" s="36">
        <v>23.63</v>
      </c>
      <c r="P28" s="21">
        <v>1300000</v>
      </c>
      <c r="Q28" s="49"/>
    </row>
    <row r="29" spans="1:17" x14ac:dyDescent="0.3">
      <c r="A29" s="48">
        <v>45042</v>
      </c>
      <c r="B29" s="21">
        <v>27850</v>
      </c>
      <c r="C29" s="36">
        <v>27.85</v>
      </c>
      <c r="D29" s="36">
        <v>7.2</v>
      </c>
      <c r="E29" s="36">
        <v>7.48</v>
      </c>
      <c r="F29" s="21">
        <v>145</v>
      </c>
      <c r="G29" s="21">
        <v>16</v>
      </c>
      <c r="H29" s="21">
        <v>316</v>
      </c>
      <c r="I29" s="21">
        <v>40</v>
      </c>
      <c r="J29" s="21">
        <v>269</v>
      </c>
      <c r="K29" s="21">
        <v>23</v>
      </c>
      <c r="L29" s="21" t="s">
        <v>35</v>
      </c>
      <c r="M29" s="21">
        <v>600</v>
      </c>
      <c r="N29" s="21">
        <v>0.2</v>
      </c>
      <c r="O29" s="36">
        <v>24.08</v>
      </c>
      <c r="P29" s="21">
        <v>1700000</v>
      </c>
      <c r="Q29" s="49"/>
    </row>
    <row r="30" spans="1:17" x14ac:dyDescent="0.3">
      <c r="A30" s="48">
        <v>45043</v>
      </c>
      <c r="B30" s="21">
        <v>28290</v>
      </c>
      <c r="C30" s="36">
        <v>28.29</v>
      </c>
      <c r="D30" s="36">
        <v>7.23</v>
      </c>
      <c r="E30" s="36">
        <v>7.53</v>
      </c>
      <c r="F30" s="21">
        <v>150</v>
      </c>
      <c r="G30" s="21">
        <v>11</v>
      </c>
      <c r="H30" s="21">
        <v>320</v>
      </c>
      <c r="I30" s="21">
        <v>36</v>
      </c>
      <c r="J30" s="21">
        <v>275</v>
      </c>
      <c r="K30" s="21">
        <v>21</v>
      </c>
      <c r="L30" s="21" t="s">
        <v>35</v>
      </c>
      <c r="M30" s="21">
        <v>700</v>
      </c>
      <c r="N30" s="21">
        <v>0.3</v>
      </c>
      <c r="O30" s="36">
        <v>24.29</v>
      </c>
      <c r="P30" s="21">
        <v>1400000</v>
      </c>
      <c r="Q30" s="49"/>
    </row>
    <row r="31" spans="1:17" x14ac:dyDescent="0.3">
      <c r="A31" s="48">
        <v>45044</v>
      </c>
      <c r="B31" s="21">
        <v>29410</v>
      </c>
      <c r="C31" s="36">
        <v>29.41</v>
      </c>
      <c r="D31" s="36">
        <v>7.19</v>
      </c>
      <c r="E31" s="36">
        <v>7.49</v>
      </c>
      <c r="F31" s="21">
        <v>140</v>
      </c>
      <c r="G31" s="21">
        <v>12</v>
      </c>
      <c r="H31" s="21">
        <v>312</v>
      </c>
      <c r="I31" s="21">
        <v>32</v>
      </c>
      <c r="J31" s="21">
        <v>284</v>
      </c>
      <c r="K31" s="21">
        <v>20</v>
      </c>
      <c r="L31" s="21" t="s">
        <v>35</v>
      </c>
      <c r="M31" s="21">
        <v>500</v>
      </c>
      <c r="N31" s="21">
        <v>0.3</v>
      </c>
      <c r="O31" s="36">
        <v>23.31</v>
      </c>
      <c r="P31" s="21">
        <v>1300000</v>
      </c>
      <c r="Q31" s="49"/>
    </row>
    <row r="32" spans="1:17" x14ac:dyDescent="0.3">
      <c r="A32" s="48">
        <v>45045</v>
      </c>
      <c r="B32" s="21">
        <v>28870</v>
      </c>
      <c r="C32" s="36">
        <v>28.87</v>
      </c>
      <c r="D32" s="36">
        <v>7.24</v>
      </c>
      <c r="E32" s="36">
        <v>7.52</v>
      </c>
      <c r="F32" s="21">
        <v>130</v>
      </c>
      <c r="G32" s="21">
        <v>11</v>
      </c>
      <c r="H32" s="21">
        <v>300</v>
      </c>
      <c r="I32" s="21">
        <v>36</v>
      </c>
      <c r="J32" s="21">
        <v>278</v>
      </c>
      <c r="K32" s="21">
        <v>22</v>
      </c>
      <c r="L32" s="21" t="s">
        <v>35</v>
      </c>
      <c r="M32" s="21">
        <v>400</v>
      </c>
      <c r="N32" s="21">
        <v>0.2</v>
      </c>
      <c r="O32" s="36">
        <v>24.19</v>
      </c>
      <c r="P32" s="21">
        <v>1400000</v>
      </c>
      <c r="Q32" s="49"/>
    </row>
    <row r="33" spans="1:17" ht="15" thickBot="1" x14ac:dyDescent="0.35">
      <c r="A33" s="50">
        <v>45046</v>
      </c>
      <c r="B33" s="51">
        <v>30830</v>
      </c>
      <c r="C33" s="52">
        <v>30.83</v>
      </c>
      <c r="D33" s="52">
        <v>7.21</v>
      </c>
      <c r="E33" s="52">
        <v>7.43</v>
      </c>
      <c r="F33" s="51">
        <v>135</v>
      </c>
      <c r="G33" s="51">
        <v>13</v>
      </c>
      <c r="H33" s="51">
        <v>308</v>
      </c>
      <c r="I33" s="51">
        <v>40</v>
      </c>
      <c r="J33" s="51">
        <v>265</v>
      </c>
      <c r="K33" s="51">
        <v>20</v>
      </c>
      <c r="L33" s="51" t="s">
        <v>35</v>
      </c>
      <c r="M33" s="51">
        <v>600</v>
      </c>
      <c r="N33" s="51">
        <v>0.2</v>
      </c>
      <c r="O33" s="52">
        <v>23.55</v>
      </c>
      <c r="P33" s="51">
        <v>1200000</v>
      </c>
      <c r="Q33" s="53"/>
    </row>
    <row r="34" spans="1:17" ht="15" thickBot="1" x14ac:dyDescent="0.35">
      <c r="A34" s="31" t="s">
        <v>30</v>
      </c>
      <c r="B34" s="14">
        <f t="shared" ref="B34:K34" si="0">AVERAGE(B4:B33)</f>
        <v>28628.333333333332</v>
      </c>
      <c r="C34" s="14">
        <f t="shared" si="0"/>
        <v>28.628333333333334</v>
      </c>
      <c r="D34" s="14">
        <f t="shared" si="0"/>
        <v>7.2283333333333335</v>
      </c>
      <c r="E34" s="14">
        <f t="shared" si="0"/>
        <v>7.4996666666666671</v>
      </c>
      <c r="F34" s="14">
        <f t="shared" si="0"/>
        <v>140.66666666666666</v>
      </c>
      <c r="G34" s="14">
        <f t="shared" si="0"/>
        <v>13.833333333333334</v>
      </c>
      <c r="H34" s="14">
        <f t="shared" si="0"/>
        <v>313.06666666666666</v>
      </c>
      <c r="I34" s="14">
        <f t="shared" si="0"/>
        <v>39.333333333333336</v>
      </c>
      <c r="J34" s="14">
        <f t="shared" si="0"/>
        <v>273.76666666666665</v>
      </c>
      <c r="K34" s="14">
        <f t="shared" si="0"/>
        <v>23.033333333333335</v>
      </c>
      <c r="L34" s="14" t="s">
        <v>35</v>
      </c>
      <c r="M34" s="46">
        <f>AVERAGE(M4:M33)</f>
        <v>540</v>
      </c>
      <c r="N34" s="14">
        <f>AVERAGE(N4:N33)</f>
        <v>0.24333333333333332</v>
      </c>
      <c r="O34" s="14">
        <f>AVERAGE(O4:O33)</f>
        <v>23.656333333333333</v>
      </c>
      <c r="P34" s="14">
        <f>AVERAGE(P4:P33)</f>
        <v>1366666.6666666667</v>
      </c>
      <c r="Q34" s="22"/>
    </row>
    <row r="35" spans="1:17" x14ac:dyDescent="0.3">
      <c r="C35" s="43">
        <f>SUM(C4:C33)</f>
        <v>858.85</v>
      </c>
    </row>
    <row r="40" spans="1:17" ht="18" x14ac:dyDescent="0.3">
      <c r="A40" s="57" t="s">
        <v>31</v>
      </c>
      <c r="B40" s="57"/>
      <c r="C40" s="56" t="s">
        <v>32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17"/>
    </row>
    <row r="41" spans="1:17" ht="40.799999999999997" customHeight="1" x14ac:dyDescent="0.3"/>
    <row r="42" spans="1:17" x14ac:dyDescent="0.3">
      <c r="A42" s="15" t="s">
        <v>33</v>
      </c>
      <c r="B42" s="16">
        <f t="shared" ref="B42:K42" si="1">MIN(B4:B33)</f>
        <v>26980</v>
      </c>
      <c r="C42" s="16">
        <f t="shared" si="1"/>
        <v>26.98</v>
      </c>
      <c r="D42" s="16">
        <f t="shared" si="1"/>
        <v>7.18</v>
      </c>
      <c r="E42" s="16">
        <f t="shared" si="1"/>
        <v>7.43</v>
      </c>
      <c r="F42" s="16">
        <f t="shared" si="1"/>
        <v>130</v>
      </c>
      <c r="G42" s="16">
        <f t="shared" si="1"/>
        <v>11</v>
      </c>
      <c r="H42" s="16">
        <f t="shared" si="1"/>
        <v>300</v>
      </c>
      <c r="I42" s="16">
        <f t="shared" si="1"/>
        <v>32</v>
      </c>
      <c r="J42" s="16">
        <f t="shared" si="1"/>
        <v>258</v>
      </c>
      <c r="K42" s="16">
        <f t="shared" si="1"/>
        <v>20</v>
      </c>
      <c r="L42" s="16"/>
      <c r="M42" s="16">
        <f>MIN(M4:M33)</f>
        <v>400</v>
      </c>
      <c r="N42" s="16">
        <f>MIN(N4:N33)</f>
        <v>0.2</v>
      </c>
      <c r="O42" s="16">
        <f>MIN(O4:O33)</f>
        <v>22.48</v>
      </c>
      <c r="P42" s="16">
        <f>MIN(P4:P33)</f>
        <v>1200000</v>
      </c>
      <c r="Q42" s="16"/>
    </row>
    <row r="43" spans="1:17" x14ac:dyDescent="0.3">
      <c r="A43" s="15"/>
    </row>
    <row r="44" spans="1:17" x14ac:dyDescent="0.3">
      <c r="A44" s="15" t="s">
        <v>34</v>
      </c>
      <c r="B44" s="16">
        <f t="shared" ref="B44:K44" si="2">MAX(B4:B33)</f>
        <v>30830</v>
      </c>
      <c r="C44" s="16">
        <f t="shared" si="2"/>
        <v>30.83</v>
      </c>
      <c r="D44" s="16">
        <f t="shared" si="2"/>
        <v>7.28</v>
      </c>
      <c r="E44" s="16">
        <f t="shared" si="2"/>
        <v>7.56</v>
      </c>
      <c r="F44" s="16">
        <f t="shared" si="2"/>
        <v>155</v>
      </c>
      <c r="G44" s="16">
        <f t="shared" si="2"/>
        <v>17</v>
      </c>
      <c r="H44" s="16">
        <f t="shared" si="2"/>
        <v>328</v>
      </c>
      <c r="I44" s="16">
        <f t="shared" si="2"/>
        <v>48</v>
      </c>
      <c r="J44" s="16">
        <f t="shared" si="2"/>
        <v>286</v>
      </c>
      <c r="K44" s="16">
        <f t="shared" si="2"/>
        <v>28</v>
      </c>
      <c r="L44" s="16"/>
      <c r="M44" s="16">
        <f>MAX(M4:M33)</f>
        <v>700</v>
      </c>
      <c r="N44" s="16">
        <f>MAX(N4:N33)</f>
        <v>0.3</v>
      </c>
      <c r="O44" s="16">
        <f>MAX(O4:O33)</f>
        <v>24.63</v>
      </c>
      <c r="P44" s="16">
        <f>MAX(P4:P33)</f>
        <v>1700000</v>
      </c>
      <c r="Q44" s="16"/>
    </row>
  </sheetData>
  <mergeCells count="12"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0:P4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5"/>
  <sheetViews>
    <sheetView tabSelected="1" workbookViewId="0">
      <selection activeCell="A33" sqref="A33:XFD33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8" t="s">
        <v>29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27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6"/>
      <c r="B3" s="25" t="s">
        <v>9</v>
      </c>
      <c r="C3" s="26" t="s">
        <v>10</v>
      </c>
      <c r="D3" s="27" t="s">
        <v>11</v>
      </c>
      <c r="E3" s="27" t="s">
        <v>22</v>
      </c>
      <c r="F3" s="44" t="s">
        <v>12</v>
      </c>
      <c r="G3" s="45" t="s">
        <v>23</v>
      </c>
      <c r="H3" s="28" t="s">
        <v>13</v>
      </c>
      <c r="I3" s="28" t="s">
        <v>14</v>
      </c>
      <c r="J3" s="29" t="s">
        <v>15</v>
      </c>
      <c r="K3" s="29" t="s">
        <v>24</v>
      </c>
      <c r="L3" s="30" t="s">
        <v>16</v>
      </c>
      <c r="M3" s="30" t="s">
        <v>17</v>
      </c>
      <c r="N3" s="30" t="s">
        <v>18</v>
      </c>
      <c r="O3" s="30" t="s">
        <v>19</v>
      </c>
      <c r="P3" s="30" t="s">
        <v>20</v>
      </c>
      <c r="Q3" s="7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7">
        <v>45017</v>
      </c>
      <c r="B4" s="32">
        <v>12690</v>
      </c>
      <c r="C4" s="39">
        <v>12.69</v>
      </c>
      <c r="D4" s="39">
        <v>7.3</v>
      </c>
      <c r="E4" s="39">
        <v>7.44</v>
      </c>
      <c r="F4" s="32">
        <v>135</v>
      </c>
      <c r="G4" s="32">
        <v>17</v>
      </c>
      <c r="H4" s="32">
        <v>308</v>
      </c>
      <c r="I4" s="32">
        <v>44</v>
      </c>
      <c r="J4" s="32">
        <v>297</v>
      </c>
      <c r="K4" s="32">
        <v>24</v>
      </c>
      <c r="L4" s="32" t="s">
        <v>35</v>
      </c>
      <c r="M4" s="32">
        <v>500</v>
      </c>
      <c r="N4" s="32">
        <v>0.3</v>
      </c>
      <c r="O4" s="39">
        <v>22.29</v>
      </c>
      <c r="P4" s="32">
        <v>1300000</v>
      </c>
      <c r="Q4" s="33"/>
    </row>
    <row r="5" spans="1:46" x14ac:dyDescent="0.3">
      <c r="A5" s="48">
        <v>45018</v>
      </c>
      <c r="B5" s="21">
        <v>13290</v>
      </c>
      <c r="C5" s="36">
        <v>13.29</v>
      </c>
      <c r="D5" s="36">
        <v>7.34</v>
      </c>
      <c r="E5" s="36">
        <v>7.43</v>
      </c>
      <c r="F5" s="21">
        <v>140</v>
      </c>
      <c r="G5" s="21">
        <v>15</v>
      </c>
      <c r="H5" s="21">
        <v>312</v>
      </c>
      <c r="I5" s="21">
        <v>48</v>
      </c>
      <c r="J5" s="21">
        <v>256</v>
      </c>
      <c r="K5" s="21">
        <v>22</v>
      </c>
      <c r="L5" s="21" t="s">
        <v>35</v>
      </c>
      <c r="M5" s="21">
        <v>400</v>
      </c>
      <c r="N5" s="21">
        <v>0.3</v>
      </c>
      <c r="O5" s="36">
        <v>22.82</v>
      </c>
      <c r="P5" s="21">
        <v>1200000</v>
      </c>
      <c r="Q5" s="49"/>
    </row>
    <row r="6" spans="1:46" x14ac:dyDescent="0.3">
      <c r="A6" s="48">
        <v>45019</v>
      </c>
      <c r="B6" s="21">
        <v>12770</v>
      </c>
      <c r="C6" s="36">
        <v>12.77</v>
      </c>
      <c r="D6" s="36">
        <v>7.36</v>
      </c>
      <c r="E6" s="36">
        <v>7.47</v>
      </c>
      <c r="F6" s="21">
        <v>130</v>
      </c>
      <c r="G6" s="21">
        <v>18</v>
      </c>
      <c r="H6" s="21">
        <v>304</v>
      </c>
      <c r="I6" s="21">
        <v>40</v>
      </c>
      <c r="J6" s="21">
        <v>284</v>
      </c>
      <c r="K6" s="21">
        <v>23</v>
      </c>
      <c r="L6" s="21" t="s">
        <v>35</v>
      </c>
      <c r="M6" s="21">
        <v>500</v>
      </c>
      <c r="N6" s="21">
        <v>0.3</v>
      </c>
      <c r="O6" s="36">
        <v>23.2</v>
      </c>
      <c r="P6" s="21">
        <v>1400000</v>
      </c>
      <c r="Q6" s="49"/>
    </row>
    <row r="7" spans="1:46" x14ac:dyDescent="0.3">
      <c r="A7" s="48">
        <v>45020</v>
      </c>
      <c r="B7" s="21">
        <v>13550</v>
      </c>
      <c r="C7" s="36">
        <v>13.35</v>
      </c>
      <c r="D7" s="36">
        <v>7.38</v>
      </c>
      <c r="E7" s="36">
        <v>7.49</v>
      </c>
      <c r="F7" s="21">
        <v>145</v>
      </c>
      <c r="G7" s="21">
        <v>17</v>
      </c>
      <c r="H7" s="21">
        <v>314</v>
      </c>
      <c r="I7" s="21">
        <v>44</v>
      </c>
      <c r="J7" s="21">
        <v>274</v>
      </c>
      <c r="K7" s="21">
        <v>25</v>
      </c>
      <c r="L7" s="21" t="s">
        <v>35</v>
      </c>
      <c r="M7" s="21">
        <v>600</v>
      </c>
      <c r="N7" s="21">
        <v>0.2</v>
      </c>
      <c r="O7" s="36">
        <v>23.86</v>
      </c>
      <c r="P7" s="21">
        <v>1700000</v>
      </c>
      <c r="Q7" s="49"/>
    </row>
    <row r="8" spans="1:46" x14ac:dyDescent="0.3">
      <c r="A8" s="48">
        <v>45021</v>
      </c>
      <c r="B8" s="21">
        <v>12750</v>
      </c>
      <c r="C8" s="36">
        <v>12.75</v>
      </c>
      <c r="D8" s="36">
        <v>7.35</v>
      </c>
      <c r="E8" s="36">
        <v>7.51</v>
      </c>
      <c r="F8" s="21">
        <v>140</v>
      </c>
      <c r="G8" s="21">
        <v>15</v>
      </c>
      <c r="H8" s="21">
        <v>316</v>
      </c>
      <c r="I8" s="21">
        <v>48</v>
      </c>
      <c r="J8" s="21">
        <v>289</v>
      </c>
      <c r="K8" s="21">
        <v>26</v>
      </c>
      <c r="L8" s="21" t="s">
        <v>35</v>
      </c>
      <c r="M8" s="21">
        <v>400</v>
      </c>
      <c r="N8" s="21">
        <v>0.3</v>
      </c>
      <c r="O8" s="36">
        <v>23.59</v>
      </c>
      <c r="P8" s="21">
        <v>1300000</v>
      </c>
      <c r="Q8" s="49"/>
    </row>
    <row r="9" spans="1:46" x14ac:dyDescent="0.3">
      <c r="A9" s="48">
        <v>45022</v>
      </c>
      <c r="B9" s="21">
        <v>12860</v>
      </c>
      <c r="C9" s="36">
        <v>12.86</v>
      </c>
      <c r="D9" s="36">
        <v>7.37</v>
      </c>
      <c r="E9" s="36">
        <v>7.49</v>
      </c>
      <c r="F9" s="21">
        <v>130</v>
      </c>
      <c r="G9" s="21">
        <v>16</v>
      </c>
      <c r="H9" s="21">
        <v>324</v>
      </c>
      <c r="I9" s="21">
        <v>44</v>
      </c>
      <c r="J9" s="21">
        <v>276</v>
      </c>
      <c r="K9" s="21">
        <v>27</v>
      </c>
      <c r="L9" s="21" t="s">
        <v>35</v>
      </c>
      <c r="M9" s="21">
        <v>500</v>
      </c>
      <c r="N9" s="21">
        <v>0.2</v>
      </c>
      <c r="O9" s="36">
        <v>22.56</v>
      </c>
      <c r="P9" s="21">
        <v>1200000</v>
      </c>
      <c r="Q9" s="49"/>
    </row>
    <row r="10" spans="1:46" x14ac:dyDescent="0.3">
      <c r="A10" s="48">
        <v>45023</v>
      </c>
      <c r="B10" s="21">
        <v>13130</v>
      </c>
      <c r="C10" s="36">
        <v>13.13</v>
      </c>
      <c r="D10" s="36">
        <v>7.32</v>
      </c>
      <c r="E10" s="36">
        <v>7.53</v>
      </c>
      <c r="F10" s="21">
        <v>150</v>
      </c>
      <c r="G10" s="21">
        <v>15</v>
      </c>
      <c r="H10" s="21">
        <v>312</v>
      </c>
      <c r="I10" s="21">
        <v>40</v>
      </c>
      <c r="J10" s="21">
        <v>265</v>
      </c>
      <c r="K10" s="21">
        <v>24</v>
      </c>
      <c r="L10" s="21" t="s">
        <v>35</v>
      </c>
      <c r="M10" s="21">
        <v>700</v>
      </c>
      <c r="N10" s="21">
        <v>0.2</v>
      </c>
      <c r="O10" s="36">
        <v>23.39</v>
      </c>
      <c r="P10" s="21">
        <v>1400000</v>
      </c>
      <c r="Q10" s="49"/>
    </row>
    <row r="11" spans="1:46" x14ac:dyDescent="0.3">
      <c r="A11" s="48">
        <v>45024</v>
      </c>
      <c r="B11" s="21">
        <v>12860</v>
      </c>
      <c r="C11" s="36">
        <v>12.86</v>
      </c>
      <c r="D11" s="36">
        <v>7.25</v>
      </c>
      <c r="E11" s="36">
        <v>7.58</v>
      </c>
      <c r="F11" s="21">
        <v>155</v>
      </c>
      <c r="G11" s="21">
        <v>17</v>
      </c>
      <c r="H11" s="21">
        <v>320</v>
      </c>
      <c r="I11" s="21">
        <v>44</v>
      </c>
      <c r="J11" s="21">
        <v>280</v>
      </c>
      <c r="K11" s="21">
        <v>23</v>
      </c>
      <c r="L11" s="21" t="s">
        <v>35</v>
      </c>
      <c r="M11" s="21">
        <v>400</v>
      </c>
      <c r="N11" s="21">
        <v>0.3</v>
      </c>
      <c r="O11" s="36">
        <v>22.46</v>
      </c>
      <c r="P11" s="21">
        <v>1300000</v>
      </c>
      <c r="Q11" s="49"/>
    </row>
    <row r="12" spans="1:46" x14ac:dyDescent="0.3">
      <c r="A12" s="48">
        <v>45025</v>
      </c>
      <c r="B12" s="21">
        <v>13450</v>
      </c>
      <c r="C12" s="36">
        <v>13.45</v>
      </c>
      <c r="D12" s="36">
        <v>7.21</v>
      </c>
      <c r="E12" s="36">
        <v>7.5</v>
      </c>
      <c r="F12" s="21">
        <v>145</v>
      </c>
      <c r="G12" s="21">
        <v>18</v>
      </c>
      <c r="H12" s="21">
        <v>308</v>
      </c>
      <c r="I12" s="21">
        <v>48</v>
      </c>
      <c r="J12" s="21">
        <v>268</v>
      </c>
      <c r="K12" s="21">
        <v>24</v>
      </c>
      <c r="L12" s="21" t="s">
        <v>35</v>
      </c>
      <c r="M12" s="21">
        <v>300</v>
      </c>
      <c r="N12" s="21">
        <v>0.2</v>
      </c>
      <c r="O12" s="36">
        <v>23.18</v>
      </c>
      <c r="P12" s="21">
        <v>1200000</v>
      </c>
      <c r="Q12" s="49"/>
    </row>
    <row r="13" spans="1:46" x14ac:dyDescent="0.3">
      <c r="A13" s="48">
        <v>45026</v>
      </c>
      <c r="B13" s="21">
        <v>12910</v>
      </c>
      <c r="C13" s="36">
        <v>12.91</v>
      </c>
      <c r="D13" s="36">
        <v>7.3</v>
      </c>
      <c r="E13" s="36">
        <v>7.52</v>
      </c>
      <c r="F13" s="21">
        <v>135</v>
      </c>
      <c r="G13" s="21">
        <v>15</v>
      </c>
      <c r="H13" s="21">
        <v>316</v>
      </c>
      <c r="I13" s="21">
        <v>40</v>
      </c>
      <c r="J13" s="21">
        <v>282</v>
      </c>
      <c r="K13" s="21">
        <v>23</v>
      </c>
      <c r="L13" s="21" t="s">
        <v>35</v>
      </c>
      <c r="M13" s="21">
        <v>500</v>
      </c>
      <c r="N13" s="21">
        <v>0.3</v>
      </c>
      <c r="O13" s="36">
        <v>23.51</v>
      </c>
      <c r="P13" s="21">
        <v>1400000</v>
      </c>
      <c r="Q13" s="49"/>
    </row>
    <row r="14" spans="1:46" x14ac:dyDescent="0.3">
      <c r="A14" s="48">
        <v>45027</v>
      </c>
      <c r="B14" s="21">
        <v>13330</v>
      </c>
      <c r="C14" s="36">
        <v>13.33</v>
      </c>
      <c r="D14" s="36">
        <v>7.42</v>
      </c>
      <c r="E14" s="36">
        <v>7.51</v>
      </c>
      <c r="F14" s="21">
        <v>140</v>
      </c>
      <c r="G14" s="21">
        <v>17</v>
      </c>
      <c r="H14" s="21">
        <v>304</v>
      </c>
      <c r="I14" s="21">
        <v>44</v>
      </c>
      <c r="J14" s="21">
        <v>293</v>
      </c>
      <c r="K14" s="21">
        <v>28</v>
      </c>
      <c r="L14" s="21" t="s">
        <v>35</v>
      </c>
      <c r="M14" s="21">
        <v>400</v>
      </c>
      <c r="N14" s="21">
        <v>0.3</v>
      </c>
      <c r="O14" s="36">
        <v>23.72</v>
      </c>
      <c r="P14" s="21">
        <v>1300000</v>
      </c>
      <c r="Q14" s="49"/>
    </row>
    <row r="15" spans="1:46" x14ac:dyDescent="0.3">
      <c r="A15" s="48">
        <v>45028</v>
      </c>
      <c r="B15" s="21">
        <v>13650</v>
      </c>
      <c r="C15" s="36">
        <v>13.65</v>
      </c>
      <c r="D15" s="36">
        <v>7.44</v>
      </c>
      <c r="E15" s="36">
        <v>7.55</v>
      </c>
      <c r="F15" s="21">
        <v>150</v>
      </c>
      <c r="G15" s="21">
        <v>16</v>
      </c>
      <c r="H15" s="21">
        <v>312</v>
      </c>
      <c r="I15" s="21">
        <v>48</v>
      </c>
      <c r="J15" s="21">
        <v>272</v>
      </c>
      <c r="K15" s="21">
        <v>27</v>
      </c>
      <c r="L15" s="21" t="s">
        <v>35</v>
      </c>
      <c r="M15" s="21">
        <v>500</v>
      </c>
      <c r="N15" s="21">
        <v>0.3</v>
      </c>
      <c r="O15" s="36">
        <v>23.41</v>
      </c>
      <c r="P15" s="21">
        <v>1400000</v>
      </c>
      <c r="Q15" s="49"/>
    </row>
    <row r="16" spans="1:46" x14ac:dyDescent="0.3">
      <c r="A16" s="48">
        <v>45029</v>
      </c>
      <c r="B16" s="21">
        <v>12600</v>
      </c>
      <c r="C16" s="36">
        <v>12.6</v>
      </c>
      <c r="D16" s="36">
        <v>7.4</v>
      </c>
      <c r="E16" s="36">
        <v>7.54</v>
      </c>
      <c r="F16" s="21">
        <v>145</v>
      </c>
      <c r="G16" s="21">
        <v>18</v>
      </c>
      <c r="H16" s="21">
        <v>308</v>
      </c>
      <c r="I16" s="21">
        <v>44</v>
      </c>
      <c r="J16" s="21">
        <v>280</v>
      </c>
      <c r="K16" s="21">
        <v>28</v>
      </c>
      <c r="L16" s="21" t="s">
        <v>35</v>
      </c>
      <c r="M16" s="21">
        <v>700</v>
      </c>
      <c r="N16" s="21">
        <v>0.3</v>
      </c>
      <c r="O16" s="36">
        <v>22.47</v>
      </c>
      <c r="P16" s="21">
        <v>1700000</v>
      </c>
      <c r="Q16" s="49"/>
    </row>
    <row r="17" spans="1:17" x14ac:dyDescent="0.3">
      <c r="A17" s="48">
        <v>45030</v>
      </c>
      <c r="B17" s="21">
        <v>13670</v>
      </c>
      <c r="C17" s="36">
        <v>13.67</v>
      </c>
      <c r="D17" s="36">
        <v>7.42</v>
      </c>
      <c r="E17" s="36">
        <v>7.56</v>
      </c>
      <c r="F17" s="21">
        <v>130</v>
      </c>
      <c r="G17" s="21">
        <v>17</v>
      </c>
      <c r="H17" s="21">
        <v>316</v>
      </c>
      <c r="I17" s="21">
        <v>48</v>
      </c>
      <c r="J17" s="21">
        <v>256</v>
      </c>
      <c r="K17" s="21">
        <v>26</v>
      </c>
      <c r="L17" s="21" t="s">
        <v>35</v>
      </c>
      <c r="M17" s="21">
        <v>600</v>
      </c>
      <c r="N17" s="21">
        <v>0.3</v>
      </c>
      <c r="O17" s="36">
        <v>21.9</v>
      </c>
      <c r="P17" s="21">
        <v>1400000</v>
      </c>
      <c r="Q17" s="49"/>
    </row>
    <row r="18" spans="1:17" x14ac:dyDescent="0.3">
      <c r="A18" s="48">
        <v>45031</v>
      </c>
      <c r="B18" s="21">
        <v>12560</v>
      </c>
      <c r="C18" s="36">
        <v>12.56</v>
      </c>
      <c r="D18" s="36">
        <v>7.44</v>
      </c>
      <c r="E18" s="36">
        <v>7.54</v>
      </c>
      <c r="F18" s="21">
        <v>150</v>
      </c>
      <c r="G18" s="21">
        <v>16</v>
      </c>
      <c r="H18" s="21">
        <v>320</v>
      </c>
      <c r="I18" s="21">
        <v>44</v>
      </c>
      <c r="J18" s="21">
        <v>296</v>
      </c>
      <c r="K18" s="21">
        <v>27</v>
      </c>
      <c r="L18" s="21" t="s">
        <v>35</v>
      </c>
      <c r="M18" s="21">
        <v>400</v>
      </c>
      <c r="N18" s="21">
        <v>0.2</v>
      </c>
      <c r="O18" s="36">
        <v>23.56</v>
      </c>
      <c r="P18" s="21">
        <v>1200000</v>
      </c>
      <c r="Q18" s="49"/>
    </row>
    <row r="19" spans="1:17" x14ac:dyDescent="0.3">
      <c r="A19" s="48">
        <v>45032</v>
      </c>
      <c r="B19" s="21">
        <v>13720</v>
      </c>
      <c r="C19" s="36">
        <v>13.72</v>
      </c>
      <c r="D19" s="36">
        <v>7.43</v>
      </c>
      <c r="E19" s="36">
        <v>7.56</v>
      </c>
      <c r="F19" s="21">
        <v>145</v>
      </c>
      <c r="G19" s="21">
        <v>17</v>
      </c>
      <c r="H19" s="21">
        <v>304</v>
      </c>
      <c r="I19" s="21">
        <v>48</v>
      </c>
      <c r="J19" s="21">
        <v>263</v>
      </c>
      <c r="K19" s="21">
        <v>26</v>
      </c>
      <c r="L19" s="21" t="s">
        <v>35</v>
      </c>
      <c r="M19" s="21">
        <v>600</v>
      </c>
      <c r="N19" s="21">
        <v>0.3</v>
      </c>
      <c r="O19" s="36">
        <v>23.46</v>
      </c>
      <c r="P19" s="21">
        <v>1300000</v>
      </c>
      <c r="Q19" s="49"/>
    </row>
    <row r="20" spans="1:17" x14ac:dyDescent="0.3">
      <c r="A20" s="48">
        <v>45033</v>
      </c>
      <c r="B20" s="21">
        <v>12060</v>
      </c>
      <c r="C20" s="36">
        <v>12.06</v>
      </c>
      <c r="D20" s="36">
        <v>7.37</v>
      </c>
      <c r="E20" s="36">
        <v>7.5</v>
      </c>
      <c r="F20" s="21">
        <v>130</v>
      </c>
      <c r="G20" s="21">
        <v>16</v>
      </c>
      <c r="H20" s="21">
        <v>312</v>
      </c>
      <c r="I20" s="21">
        <v>44</v>
      </c>
      <c r="J20" s="21">
        <v>284</v>
      </c>
      <c r="K20" s="21">
        <v>25</v>
      </c>
      <c r="L20" s="21" t="s">
        <v>35</v>
      </c>
      <c r="M20" s="21">
        <v>500</v>
      </c>
      <c r="N20" s="21">
        <v>0.3</v>
      </c>
      <c r="O20" s="36">
        <v>22.97</v>
      </c>
      <c r="P20" s="21">
        <v>1400000</v>
      </c>
      <c r="Q20" s="49"/>
    </row>
    <row r="21" spans="1:17" x14ac:dyDescent="0.3">
      <c r="A21" s="48">
        <v>45034</v>
      </c>
      <c r="B21" s="21">
        <v>12480</v>
      </c>
      <c r="C21" s="36">
        <v>12.48</v>
      </c>
      <c r="D21" s="36">
        <v>7.34</v>
      </c>
      <c r="E21" s="36">
        <v>7.59</v>
      </c>
      <c r="F21" s="21">
        <v>135</v>
      </c>
      <c r="G21" s="21">
        <v>18</v>
      </c>
      <c r="H21" s="21">
        <v>320</v>
      </c>
      <c r="I21" s="21">
        <v>48</v>
      </c>
      <c r="J21" s="21">
        <v>274</v>
      </c>
      <c r="K21" s="21">
        <v>27</v>
      </c>
      <c r="L21" s="21" t="s">
        <v>35</v>
      </c>
      <c r="M21" s="21">
        <v>400</v>
      </c>
      <c r="N21" s="21">
        <v>0.3</v>
      </c>
      <c r="O21" s="36">
        <v>23.46</v>
      </c>
      <c r="P21" s="21">
        <v>1300000</v>
      </c>
      <c r="Q21" s="49"/>
    </row>
    <row r="22" spans="1:17" x14ac:dyDescent="0.3">
      <c r="A22" s="48">
        <v>45035</v>
      </c>
      <c r="B22" s="21">
        <v>13180</v>
      </c>
      <c r="C22" s="36">
        <v>13.18</v>
      </c>
      <c r="D22" s="36">
        <v>7.36</v>
      </c>
      <c r="E22" s="36">
        <v>7.57</v>
      </c>
      <c r="F22" s="21">
        <v>145</v>
      </c>
      <c r="G22" s="21">
        <v>17</v>
      </c>
      <c r="H22" s="21">
        <v>324</v>
      </c>
      <c r="I22" s="21">
        <v>44</v>
      </c>
      <c r="J22" s="21">
        <v>293</v>
      </c>
      <c r="K22" s="21">
        <v>28</v>
      </c>
      <c r="L22" s="21" t="s">
        <v>35</v>
      </c>
      <c r="M22" s="21">
        <v>600</v>
      </c>
      <c r="N22" s="21">
        <v>0.2</v>
      </c>
      <c r="O22" s="36">
        <v>23.58</v>
      </c>
      <c r="P22" s="21">
        <v>1200000</v>
      </c>
      <c r="Q22" s="49"/>
    </row>
    <row r="23" spans="1:17" x14ac:dyDescent="0.3">
      <c r="A23" s="48">
        <v>45036</v>
      </c>
      <c r="B23" s="21">
        <v>13270</v>
      </c>
      <c r="C23" s="36">
        <v>13.27</v>
      </c>
      <c r="D23" s="36">
        <v>7.32</v>
      </c>
      <c r="E23" s="36">
        <v>7.55</v>
      </c>
      <c r="F23" s="21">
        <v>130</v>
      </c>
      <c r="G23" s="21">
        <v>16</v>
      </c>
      <c r="H23" s="21">
        <v>314</v>
      </c>
      <c r="I23" s="21">
        <v>48</v>
      </c>
      <c r="J23" s="21">
        <v>276</v>
      </c>
      <c r="K23" s="21">
        <v>27</v>
      </c>
      <c r="L23" s="21" t="s">
        <v>35</v>
      </c>
      <c r="M23" s="21">
        <v>500</v>
      </c>
      <c r="N23" s="21">
        <v>0.3</v>
      </c>
      <c r="O23" s="36">
        <v>22.8</v>
      </c>
      <c r="P23" s="21">
        <v>1400000</v>
      </c>
      <c r="Q23" s="49"/>
    </row>
    <row r="24" spans="1:17" x14ac:dyDescent="0.3">
      <c r="A24" s="48">
        <v>45037</v>
      </c>
      <c r="B24" s="21">
        <v>14390</v>
      </c>
      <c r="C24" s="36">
        <v>14.39</v>
      </c>
      <c r="D24" s="36">
        <v>7.34</v>
      </c>
      <c r="E24" s="36">
        <v>7.58</v>
      </c>
      <c r="F24" s="21">
        <v>140</v>
      </c>
      <c r="G24" s="21">
        <v>18</v>
      </c>
      <c r="H24" s="21">
        <v>308</v>
      </c>
      <c r="I24" s="21">
        <v>44</v>
      </c>
      <c r="J24" s="21">
        <v>286</v>
      </c>
      <c r="K24" s="21">
        <v>28</v>
      </c>
      <c r="L24" s="21" t="s">
        <v>35</v>
      </c>
      <c r="M24" s="21">
        <v>400</v>
      </c>
      <c r="N24" s="21">
        <v>0.3</v>
      </c>
      <c r="O24" s="36">
        <v>22.35</v>
      </c>
      <c r="P24" s="21">
        <v>1300000</v>
      </c>
      <c r="Q24" s="49"/>
    </row>
    <row r="25" spans="1:17" x14ac:dyDescent="0.3">
      <c r="A25" s="48">
        <v>45038</v>
      </c>
      <c r="B25" s="21">
        <v>13560</v>
      </c>
      <c r="C25" s="36">
        <v>13.56</v>
      </c>
      <c r="D25" s="36">
        <v>7.33</v>
      </c>
      <c r="E25" s="36">
        <v>7.59</v>
      </c>
      <c r="F25" s="21">
        <v>155</v>
      </c>
      <c r="G25" s="21">
        <v>17</v>
      </c>
      <c r="H25" s="21">
        <v>304</v>
      </c>
      <c r="I25" s="21">
        <v>48</v>
      </c>
      <c r="J25" s="21">
        <v>288</v>
      </c>
      <c r="K25" s="21">
        <v>29</v>
      </c>
      <c r="L25" s="21" t="s">
        <v>35</v>
      </c>
      <c r="M25" s="21">
        <v>600</v>
      </c>
      <c r="N25" s="21">
        <v>0.2</v>
      </c>
      <c r="O25" s="36">
        <v>22.44</v>
      </c>
      <c r="P25" s="21">
        <v>1200000</v>
      </c>
      <c r="Q25" s="49"/>
    </row>
    <row r="26" spans="1:17" x14ac:dyDescent="0.3">
      <c r="A26" s="48">
        <v>45039</v>
      </c>
      <c r="B26" s="21">
        <v>13220</v>
      </c>
      <c r="C26" s="36">
        <v>13.22</v>
      </c>
      <c r="D26" s="36">
        <v>7.3</v>
      </c>
      <c r="E26" s="36">
        <v>7.51</v>
      </c>
      <c r="F26" s="21">
        <v>135</v>
      </c>
      <c r="G26" s="21">
        <v>18</v>
      </c>
      <c r="H26" s="21">
        <v>324</v>
      </c>
      <c r="I26" s="21">
        <v>44</v>
      </c>
      <c r="J26" s="21">
        <v>266</v>
      </c>
      <c r="K26" s="21">
        <v>28</v>
      </c>
      <c r="L26" s="21" t="s">
        <v>35</v>
      </c>
      <c r="M26" s="21">
        <v>500</v>
      </c>
      <c r="N26" s="21">
        <v>0.3</v>
      </c>
      <c r="O26" s="36">
        <v>22.42</v>
      </c>
      <c r="P26" s="21">
        <v>1400000</v>
      </c>
      <c r="Q26" s="49"/>
    </row>
    <row r="27" spans="1:17" x14ac:dyDescent="0.3">
      <c r="A27" s="48">
        <v>45040</v>
      </c>
      <c r="B27" s="21">
        <v>13490</v>
      </c>
      <c r="C27" s="36">
        <v>13.49</v>
      </c>
      <c r="D27" s="36">
        <v>7.34</v>
      </c>
      <c r="E27" s="36">
        <v>7.59</v>
      </c>
      <c r="F27" s="21">
        <v>140</v>
      </c>
      <c r="G27" s="21">
        <v>16</v>
      </c>
      <c r="H27" s="21">
        <v>312</v>
      </c>
      <c r="I27" s="21">
        <v>48</v>
      </c>
      <c r="J27" s="21">
        <v>269</v>
      </c>
      <c r="K27" s="21">
        <v>26</v>
      </c>
      <c r="L27" s="21" t="s">
        <v>35</v>
      </c>
      <c r="M27" s="21">
        <v>400</v>
      </c>
      <c r="N27" s="21">
        <v>0.3</v>
      </c>
      <c r="O27" s="36">
        <v>22.35</v>
      </c>
      <c r="P27" s="21">
        <v>1200000</v>
      </c>
      <c r="Q27" s="49"/>
    </row>
    <row r="28" spans="1:17" x14ac:dyDescent="0.3">
      <c r="A28" s="48">
        <v>45041</v>
      </c>
      <c r="B28" s="21">
        <v>12640</v>
      </c>
      <c r="C28" s="36">
        <v>12.64</v>
      </c>
      <c r="D28" s="36">
        <v>7.38</v>
      </c>
      <c r="E28" s="36">
        <v>7.58</v>
      </c>
      <c r="F28" s="21">
        <v>150</v>
      </c>
      <c r="G28" s="21">
        <v>17</v>
      </c>
      <c r="H28" s="21">
        <v>316</v>
      </c>
      <c r="I28" s="21">
        <v>44</v>
      </c>
      <c r="J28" s="21">
        <v>268</v>
      </c>
      <c r="K28" s="21">
        <v>29</v>
      </c>
      <c r="L28" s="21" t="s">
        <v>35</v>
      </c>
      <c r="M28" s="21">
        <v>300</v>
      </c>
      <c r="N28" s="21">
        <v>0.3</v>
      </c>
      <c r="O28" s="36">
        <v>23.07</v>
      </c>
      <c r="P28" s="21">
        <v>1300000</v>
      </c>
      <c r="Q28" s="49"/>
    </row>
    <row r="29" spans="1:17" x14ac:dyDescent="0.3">
      <c r="A29" s="48">
        <v>45042</v>
      </c>
      <c r="B29" s="21">
        <v>13010</v>
      </c>
      <c r="C29" s="36">
        <v>13.01</v>
      </c>
      <c r="D29" s="36">
        <v>7.36</v>
      </c>
      <c r="E29" s="36">
        <v>7.57</v>
      </c>
      <c r="F29" s="21">
        <v>145</v>
      </c>
      <c r="G29" s="21">
        <v>18</v>
      </c>
      <c r="H29" s="21">
        <v>304</v>
      </c>
      <c r="I29" s="21">
        <v>48</v>
      </c>
      <c r="J29" s="21">
        <v>287</v>
      </c>
      <c r="K29" s="21">
        <v>28</v>
      </c>
      <c r="L29" s="21" t="s">
        <v>35</v>
      </c>
      <c r="M29" s="21">
        <v>500</v>
      </c>
      <c r="N29" s="21">
        <v>0.2</v>
      </c>
      <c r="O29" s="36">
        <v>23.72</v>
      </c>
      <c r="P29" s="21">
        <v>1400000</v>
      </c>
      <c r="Q29" s="49"/>
    </row>
    <row r="30" spans="1:17" x14ac:dyDescent="0.3">
      <c r="A30" s="48">
        <v>45043</v>
      </c>
      <c r="B30" s="21">
        <v>12560</v>
      </c>
      <c r="C30" s="36">
        <v>12.56</v>
      </c>
      <c r="D30" s="36">
        <v>7.4</v>
      </c>
      <c r="E30" s="36">
        <v>7.56</v>
      </c>
      <c r="F30" s="21">
        <v>135</v>
      </c>
      <c r="G30" s="21">
        <v>16</v>
      </c>
      <c r="H30" s="21">
        <v>320</v>
      </c>
      <c r="I30" s="21">
        <v>40</v>
      </c>
      <c r="J30" s="21">
        <v>293</v>
      </c>
      <c r="K30" s="21">
        <v>23</v>
      </c>
      <c r="L30" s="21" t="s">
        <v>35</v>
      </c>
      <c r="M30" s="21">
        <v>400</v>
      </c>
      <c r="N30" s="21">
        <v>0.3</v>
      </c>
      <c r="O30" s="36">
        <v>22.51</v>
      </c>
      <c r="P30" s="21">
        <v>1200000</v>
      </c>
      <c r="Q30" s="49"/>
    </row>
    <row r="31" spans="1:17" x14ac:dyDescent="0.3">
      <c r="A31" s="48">
        <v>45044</v>
      </c>
      <c r="B31" s="21">
        <v>12420</v>
      </c>
      <c r="C31" s="36">
        <v>12.42</v>
      </c>
      <c r="D31" s="36">
        <v>7.42</v>
      </c>
      <c r="E31" s="36">
        <v>7.59</v>
      </c>
      <c r="F31" s="21">
        <v>150</v>
      </c>
      <c r="G31" s="21">
        <v>15</v>
      </c>
      <c r="H31" s="21">
        <v>314</v>
      </c>
      <c r="I31" s="21">
        <v>44</v>
      </c>
      <c r="J31" s="21">
        <v>272</v>
      </c>
      <c r="K31" s="21">
        <v>27</v>
      </c>
      <c r="L31" s="21" t="s">
        <v>35</v>
      </c>
      <c r="M31" s="21">
        <v>300</v>
      </c>
      <c r="N31" s="21">
        <v>0.3</v>
      </c>
      <c r="O31" s="36">
        <v>23.5</v>
      </c>
      <c r="P31" s="21">
        <v>1300000</v>
      </c>
      <c r="Q31" s="49"/>
    </row>
    <row r="32" spans="1:17" x14ac:dyDescent="0.3">
      <c r="A32" s="48">
        <v>45045</v>
      </c>
      <c r="B32" s="21">
        <v>13070</v>
      </c>
      <c r="C32" s="36">
        <v>13.07</v>
      </c>
      <c r="D32" s="36">
        <v>7.46</v>
      </c>
      <c r="E32" s="36">
        <v>7.6</v>
      </c>
      <c r="F32" s="21">
        <v>130</v>
      </c>
      <c r="G32" s="21">
        <v>17</v>
      </c>
      <c r="H32" s="21">
        <v>324</v>
      </c>
      <c r="I32" s="21">
        <v>48</v>
      </c>
      <c r="J32" s="21">
        <v>284</v>
      </c>
      <c r="K32" s="21">
        <v>28</v>
      </c>
      <c r="L32" s="21" t="s">
        <v>35</v>
      </c>
      <c r="M32" s="21">
        <v>600</v>
      </c>
      <c r="N32" s="21">
        <v>0.3</v>
      </c>
      <c r="O32" s="36">
        <v>22.25</v>
      </c>
      <c r="P32" s="21">
        <v>1400000</v>
      </c>
      <c r="Q32" s="49"/>
    </row>
    <row r="33" spans="1:17" ht="15" thickBot="1" x14ac:dyDescent="0.35">
      <c r="A33" s="50">
        <v>45046</v>
      </c>
      <c r="B33" s="51">
        <v>13890</v>
      </c>
      <c r="C33" s="52">
        <v>13.89</v>
      </c>
      <c r="D33" s="52">
        <v>7.4</v>
      </c>
      <c r="E33" s="52">
        <v>7.58</v>
      </c>
      <c r="F33" s="51">
        <v>145</v>
      </c>
      <c r="G33" s="51">
        <v>16</v>
      </c>
      <c r="H33" s="51">
        <v>308</v>
      </c>
      <c r="I33" s="51">
        <v>44</v>
      </c>
      <c r="J33" s="51">
        <v>298</v>
      </c>
      <c r="K33" s="51">
        <v>26</v>
      </c>
      <c r="L33" s="51" t="s">
        <v>35</v>
      </c>
      <c r="M33" s="51">
        <v>400</v>
      </c>
      <c r="N33" s="51">
        <v>0.3</v>
      </c>
      <c r="O33" s="52">
        <v>22.42</v>
      </c>
      <c r="P33" s="51">
        <v>1200000</v>
      </c>
      <c r="Q33" s="53"/>
    </row>
    <row r="34" spans="1:17" ht="15" thickBot="1" x14ac:dyDescent="0.35">
      <c r="A34" s="11" t="s">
        <v>30</v>
      </c>
      <c r="B34" s="12">
        <f t="shared" ref="B34:K34" si="0">AVERAGE(B4:B33)</f>
        <v>13101</v>
      </c>
      <c r="C34" s="12">
        <f t="shared" si="0"/>
        <v>13.094333333333333</v>
      </c>
      <c r="D34" s="12">
        <f t="shared" si="0"/>
        <v>7.3616666666666681</v>
      </c>
      <c r="E34" s="12">
        <f t="shared" si="0"/>
        <v>7.5393333333333343</v>
      </c>
      <c r="F34" s="12">
        <f t="shared" si="0"/>
        <v>141</v>
      </c>
      <c r="G34" s="12">
        <f t="shared" si="0"/>
        <v>16.633333333333333</v>
      </c>
      <c r="H34" s="12">
        <f t="shared" si="0"/>
        <v>313.39999999999998</v>
      </c>
      <c r="I34" s="12">
        <f t="shared" si="0"/>
        <v>45.06666666666667</v>
      </c>
      <c r="J34" s="12">
        <f t="shared" si="0"/>
        <v>278.96666666666664</v>
      </c>
      <c r="K34" s="12">
        <f t="shared" si="0"/>
        <v>26.066666666666666</v>
      </c>
      <c r="L34" s="12" t="s">
        <v>35</v>
      </c>
      <c r="M34" s="42">
        <f>AVERAGE(M4:M33)</f>
        <v>480</v>
      </c>
      <c r="N34" s="12">
        <f>AVERAGE(N4:N33)</f>
        <v>0.27333333333333326</v>
      </c>
      <c r="O34" s="12">
        <f>AVERAGE(O4:O33)</f>
        <v>22.974</v>
      </c>
      <c r="P34" s="12">
        <f>AVERAGE(P4:P33)</f>
        <v>1330000</v>
      </c>
      <c r="Q34" s="55"/>
    </row>
    <row r="35" spans="1:17" x14ac:dyDescent="0.3">
      <c r="C35" s="43">
        <f>SUM(C4:C33)</f>
        <v>392.83</v>
      </c>
      <c r="Q35" s="54"/>
    </row>
    <row r="40" spans="1:17" ht="18" x14ac:dyDescent="0.3">
      <c r="A40" s="57" t="s">
        <v>31</v>
      </c>
      <c r="B40" s="57"/>
      <c r="C40" s="56" t="s">
        <v>32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7" ht="40.799999999999997" customHeight="1" x14ac:dyDescent="0.3">
      <c r="Q41" s="17"/>
    </row>
    <row r="42" spans="1:17" x14ac:dyDescent="0.3">
      <c r="A42" s="15" t="s">
        <v>33</v>
      </c>
      <c r="B42" s="16">
        <f t="shared" ref="B42:K42" si="1">MIN(B4:B33)</f>
        <v>12060</v>
      </c>
      <c r="C42" s="16">
        <f t="shared" si="1"/>
        <v>12.06</v>
      </c>
      <c r="D42" s="16">
        <f t="shared" si="1"/>
        <v>7.21</v>
      </c>
      <c r="E42" s="16">
        <f t="shared" si="1"/>
        <v>7.43</v>
      </c>
      <c r="F42" s="16">
        <f t="shared" si="1"/>
        <v>130</v>
      </c>
      <c r="G42" s="16">
        <f t="shared" si="1"/>
        <v>15</v>
      </c>
      <c r="H42" s="16">
        <f t="shared" si="1"/>
        <v>304</v>
      </c>
      <c r="I42" s="16">
        <f t="shared" si="1"/>
        <v>40</v>
      </c>
      <c r="J42" s="16">
        <f t="shared" si="1"/>
        <v>256</v>
      </c>
      <c r="K42" s="16">
        <f t="shared" si="1"/>
        <v>22</v>
      </c>
      <c r="L42" s="16"/>
      <c r="M42" s="16">
        <f>MIN(M4:M33)</f>
        <v>300</v>
      </c>
      <c r="N42" s="16">
        <f>MIN(N4:N33)</f>
        <v>0.2</v>
      </c>
      <c r="O42" s="16">
        <f>MIN(O4:O33)</f>
        <v>21.9</v>
      </c>
      <c r="P42" s="16">
        <f>MIN(P4:P33)</f>
        <v>1200000</v>
      </c>
    </row>
    <row r="43" spans="1:17" x14ac:dyDescent="0.3">
      <c r="A43" s="15"/>
      <c r="Q43" s="16"/>
    </row>
    <row r="44" spans="1:17" x14ac:dyDescent="0.3">
      <c r="A44" s="15" t="s">
        <v>34</v>
      </c>
      <c r="B44" s="16">
        <f t="shared" ref="B44:K44" si="2">MAX(B4:B33)</f>
        <v>14390</v>
      </c>
      <c r="C44" s="16">
        <f t="shared" si="2"/>
        <v>14.39</v>
      </c>
      <c r="D44" s="16">
        <f t="shared" si="2"/>
        <v>7.46</v>
      </c>
      <c r="E44" s="16">
        <f t="shared" si="2"/>
        <v>7.6</v>
      </c>
      <c r="F44" s="16">
        <f t="shared" si="2"/>
        <v>155</v>
      </c>
      <c r="G44" s="16">
        <f t="shared" si="2"/>
        <v>18</v>
      </c>
      <c r="H44" s="16">
        <f t="shared" si="2"/>
        <v>324</v>
      </c>
      <c r="I44" s="16">
        <f t="shared" si="2"/>
        <v>48</v>
      </c>
      <c r="J44" s="16">
        <f t="shared" si="2"/>
        <v>298</v>
      </c>
      <c r="K44" s="16">
        <f t="shared" si="2"/>
        <v>29</v>
      </c>
      <c r="L44" s="16"/>
      <c r="M44" s="16">
        <f>MAX(M4:M33)</f>
        <v>700</v>
      </c>
      <c r="N44" s="16">
        <f>MAX(N4:N33)</f>
        <v>0.3</v>
      </c>
      <c r="O44" s="16">
        <f>MAX(O4:O33)</f>
        <v>23.86</v>
      </c>
      <c r="P44" s="16">
        <f>MAX(P4:P33)</f>
        <v>1700000</v>
      </c>
    </row>
    <row r="45" spans="1:17" x14ac:dyDescent="0.3">
      <c r="Q45" s="16"/>
    </row>
  </sheetData>
  <mergeCells count="12">
    <mergeCell ref="C40:P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2024-07-29T13:10:10Z</dcterms:modified>
</cp:coreProperties>
</file>